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765" yWindow="-165" windowWidth="14340" windowHeight="6405" activeTab="1"/>
  </bookViews>
  <sheets>
    <sheet name="Титульный лист" sheetId="2" r:id="rId1"/>
    <sheet name="прейскурант" sheetId="1" r:id="rId2"/>
    <sheet name="расшифровка" sheetId="3" r:id="rId3"/>
    <sheet name="Лист1" sheetId="4" r:id="rId4"/>
  </sheets>
  <definedNames>
    <definedName name="_xlnm.Print_Area" localSheetId="1">прейскурант!$A$1:$F$604</definedName>
  </definedNames>
  <calcPr calcId="125725" refMode="R1C1"/>
</workbook>
</file>

<file path=xl/calcChain.xml><?xml version="1.0" encoding="utf-8"?>
<calcChain xmlns="http://schemas.openxmlformats.org/spreadsheetml/2006/main">
  <c r="F596" i="1"/>
  <c r="F595"/>
  <c r="F576"/>
  <c r="F577"/>
  <c r="F578"/>
  <c r="F579"/>
  <c r="F580"/>
  <c r="F581"/>
  <c r="F582"/>
  <c r="F583"/>
  <c r="F584"/>
  <c r="F586"/>
  <c r="F587"/>
  <c r="F567"/>
  <c r="F568"/>
  <c r="F569"/>
  <c r="F570"/>
  <c r="F571"/>
  <c r="F572"/>
  <c r="F573"/>
  <c r="F574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46"/>
  <c r="F566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E509"/>
  <c r="E508"/>
  <c r="F501"/>
  <c r="F499"/>
  <c r="F498"/>
  <c r="F497"/>
  <c r="F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E486"/>
  <c r="F485"/>
  <c r="E485"/>
  <c r="F484"/>
  <c r="E484"/>
  <c r="F483"/>
  <c r="F482"/>
  <c r="E482"/>
  <c r="F481"/>
  <c r="E481"/>
  <c r="F480"/>
  <c r="E480"/>
  <c r="F479"/>
  <c r="E479"/>
  <c r="F478"/>
  <c r="F477"/>
  <c r="E477"/>
  <c r="F476"/>
  <c r="E476"/>
  <c r="F475"/>
  <c r="E475"/>
  <c r="F474"/>
  <c r="E474"/>
  <c r="F473"/>
  <c r="E473"/>
  <c r="F472"/>
  <c r="E472"/>
  <c r="F471"/>
  <c r="E471"/>
  <c r="F470"/>
  <c r="E470"/>
  <c r="F469"/>
  <c r="E469"/>
  <c r="F468"/>
  <c r="E468"/>
  <c r="F467"/>
  <c r="E467"/>
  <c r="F466"/>
  <c r="E466"/>
  <c r="F465"/>
  <c r="E465"/>
  <c r="F464"/>
  <c r="E464"/>
  <c r="F463"/>
  <c r="E463"/>
  <c r="F462"/>
  <c r="E462"/>
  <c r="F461"/>
  <c r="E461"/>
  <c r="F460"/>
  <c r="F459"/>
  <c r="E459"/>
  <c r="F458"/>
  <c r="E458"/>
  <c r="F457"/>
  <c r="E457"/>
  <c r="F456"/>
  <c r="E456"/>
  <c r="F455"/>
  <c r="E455"/>
  <c r="F454"/>
  <c r="E454"/>
  <c r="F453"/>
  <c r="E453"/>
  <c r="F452"/>
  <c r="E452"/>
  <c r="F451"/>
  <c r="E451"/>
  <c r="F450"/>
  <c r="E450"/>
  <c r="F449"/>
  <c r="E449"/>
  <c r="F448"/>
  <c r="E448"/>
  <c r="F447"/>
  <c r="E447"/>
  <c r="F446"/>
  <c r="E446"/>
  <c r="F445"/>
  <c r="E445"/>
  <c r="F444"/>
  <c r="E444"/>
  <c r="F443"/>
  <c r="E443"/>
  <c r="F442"/>
  <c r="E442"/>
  <c r="F441"/>
  <c r="E441"/>
  <c r="F440"/>
  <c r="E440"/>
  <c r="F439"/>
  <c r="F438"/>
  <c r="F437"/>
  <c r="F436"/>
  <c r="F435"/>
  <c r="E435"/>
  <c r="F434"/>
  <c r="E434"/>
  <c r="F433"/>
  <c r="E433"/>
  <c r="F432"/>
  <c r="E432"/>
  <c r="F431"/>
  <c r="E431"/>
  <c r="F430"/>
  <c r="E430"/>
  <c r="F429"/>
  <c r="E429"/>
  <c r="F428"/>
  <c r="E428"/>
  <c r="F427"/>
  <c r="E427"/>
  <c r="F426"/>
  <c r="E426"/>
  <c r="F425"/>
  <c r="E425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E388"/>
  <c r="F322"/>
  <c r="F323"/>
  <c r="F324"/>
  <c r="F325"/>
  <c r="F326"/>
  <c r="F327"/>
  <c r="F328"/>
  <c r="F329"/>
  <c r="F330"/>
  <c r="F331"/>
  <c r="F332"/>
  <c r="F333"/>
  <c r="F334"/>
  <c r="F335"/>
  <c r="F336"/>
  <c r="F337"/>
  <c r="F339"/>
  <c r="F304"/>
  <c r="F305"/>
  <c r="F306"/>
  <c r="F307"/>
  <c r="F308"/>
  <c r="F309"/>
  <c r="F310"/>
  <c r="F311"/>
  <c r="F312"/>
  <c r="F313"/>
  <c r="F314"/>
  <c r="F315"/>
  <c r="F316"/>
  <c r="F317"/>
  <c r="F318"/>
  <c r="F319"/>
  <c r="F321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3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80"/>
  <c r="F259"/>
  <c r="F247"/>
  <c r="F248"/>
  <c r="F249"/>
  <c r="F250"/>
  <c r="F251"/>
  <c r="F252"/>
  <c r="F253"/>
  <c r="F254"/>
  <c r="F255"/>
  <c r="F256"/>
  <c r="F257"/>
  <c r="F233"/>
  <c r="F234"/>
  <c r="F235"/>
  <c r="F236"/>
  <c r="F237"/>
  <c r="F238"/>
  <c r="F239"/>
  <c r="F240"/>
  <c r="F241"/>
  <c r="F242"/>
  <c r="F243"/>
  <c r="F244"/>
  <c r="F245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2"/>
  <c r="F210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187"/>
  <c r="F173"/>
  <c r="F174"/>
  <c r="F175"/>
  <c r="F176"/>
  <c r="F177"/>
  <c r="F178"/>
  <c r="F179"/>
  <c r="F180"/>
  <c r="F181"/>
  <c r="F182"/>
  <c r="F183"/>
  <c r="F184"/>
  <c r="F185"/>
  <c r="F166"/>
  <c r="F167"/>
  <c r="F168"/>
  <c r="F169"/>
  <c r="F170"/>
  <c r="F171"/>
  <c r="F172"/>
  <c r="F130"/>
  <c r="F131"/>
  <c r="F132"/>
  <c r="F133"/>
  <c r="F134"/>
  <c r="F135"/>
  <c r="F136"/>
  <c r="F137"/>
  <c r="F138"/>
  <c r="F140"/>
  <c r="F141"/>
  <c r="F142"/>
  <c r="F143"/>
  <c r="F144"/>
  <c r="F145"/>
  <c r="F146"/>
  <c r="F147"/>
  <c r="F148"/>
  <c r="F149"/>
  <c r="F150"/>
  <c r="F151"/>
  <c r="F152"/>
  <c r="F154"/>
  <c r="F155"/>
  <c r="F156"/>
  <c r="F157"/>
  <c r="F158"/>
  <c r="F159"/>
  <c r="F160"/>
  <c r="F161"/>
  <c r="F162"/>
  <c r="F163"/>
  <c r="F164"/>
  <c r="F118"/>
  <c r="F119"/>
  <c r="F120"/>
  <c r="F121"/>
  <c r="F122"/>
  <c r="F123"/>
  <c r="F124"/>
  <c r="F125"/>
  <c r="F126"/>
  <c r="F127"/>
  <c r="F128"/>
  <c r="F100"/>
  <c r="F101"/>
  <c r="F102"/>
  <c r="F103"/>
  <c r="F104"/>
  <c r="F105"/>
  <c r="F106"/>
  <c r="F107"/>
  <c r="F108"/>
  <c r="F109"/>
  <c r="F110"/>
  <c r="F111"/>
  <c r="F112"/>
  <c r="F113"/>
  <c r="F114"/>
  <c r="F115"/>
  <c r="F117"/>
  <c r="F9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79"/>
  <c r="F50"/>
  <c r="F51"/>
  <c r="F52"/>
  <c r="F53"/>
  <c r="F54"/>
  <c r="F55"/>
  <c r="F56"/>
  <c r="F57"/>
  <c r="F58"/>
  <c r="F59"/>
  <c r="F60"/>
  <c r="F61"/>
  <c r="F62"/>
  <c r="F64"/>
  <c r="F65"/>
  <c r="F66"/>
  <c r="F67"/>
  <c r="F68"/>
  <c r="F69"/>
  <c r="F70"/>
  <c r="F71"/>
  <c r="F72"/>
  <c r="F73"/>
  <c r="F74"/>
  <c r="F75"/>
  <c r="F76"/>
  <c r="F77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20"/>
  <c r="F11"/>
  <c r="F12"/>
  <c r="F13"/>
  <c r="F14"/>
  <c r="F15"/>
  <c r="F16"/>
  <c r="F17"/>
  <c r="F18"/>
  <c r="F10"/>
  <c r="F5"/>
  <c r="F6"/>
  <c r="F7"/>
  <c r="F8"/>
  <c r="F9"/>
  <c r="F4"/>
  <c r="E77"/>
  <c r="E76"/>
  <c r="E75"/>
  <c r="E74"/>
  <c r="E73"/>
  <c r="E72"/>
  <c r="E69"/>
  <c r="E68"/>
  <c r="E67"/>
  <c r="E62"/>
  <c r="E422"/>
  <c r="E584"/>
  <c r="E583"/>
  <c r="E582"/>
  <c r="D587"/>
  <c r="E587" s="1"/>
  <c r="D230"/>
  <c r="E230" s="1"/>
  <c r="D229"/>
  <c r="E229" s="1"/>
  <c r="D228"/>
  <c r="E228" s="1"/>
  <c r="E128"/>
  <c r="D97"/>
  <c r="E97" s="1"/>
  <c r="D423"/>
  <c r="E423" s="1"/>
  <c r="D511"/>
  <c r="E511" s="1"/>
  <c r="D544"/>
  <c r="E544" s="1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6"/>
  <c r="E27"/>
  <c r="E28"/>
  <c r="E29"/>
  <c r="E30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1"/>
  <c r="E52"/>
  <c r="E53"/>
  <c r="E54"/>
  <c r="E55"/>
  <c r="E56"/>
  <c r="E57"/>
  <c r="E58"/>
  <c r="E59"/>
  <c r="E60"/>
  <c r="E61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7"/>
  <c r="E118"/>
  <c r="E119"/>
  <c r="E120"/>
  <c r="E121"/>
  <c r="E122"/>
  <c r="E123"/>
  <c r="E124"/>
  <c r="E125"/>
  <c r="E126"/>
  <c r="E127"/>
  <c r="E130"/>
  <c r="E131"/>
  <c r="E132"/>
  <c r="E133"/>
  <c r="E134"/>
  <c r="E135"/>
  <c r="E136"/>
  <c r="E137"/>
  <c r="E138"/>
  <c r="E140"/>
  <c r="E141"/>
  <c r="E142"/>
  <c r="E143"/>
  <c r="E144"/>
  <c r="E145"/>
  <c r="E146"/>
  <c r="E147"/>
  <c r="E148"/>
  <c r="E149"/>
  <c r="E150"/>
  <c r="E151"/>
  <c r="E152"/>
  <c r="E154"/>
  <c r="E155"/>
  <c r="E156"/>
  <c r="E157"/>
  <c r="E158"/>
  <c r="E160"/>
  <c r="E161"/>
  <c r="E162"/>
  <c r="E163"/>
  <c r="E166"/>
  <c r="E167"/>
  <c r="E168"/>
  <c r="E169"/>
  <c r="E170"/>
  <c r="E171"/>
  <c r="E172"/>
  <c r="E174"/>
  <c r="E175"/>
  <c r="E176"/>
  <c r="E177"/>
  <c r="E178"/>
  <c r="E179"/>
  <c r="E180"/>
  <c r="E181"/>
  <c r="E182"/>
  <c r="E183"/>
  <c r="E184"/>
  <c r="E185"/>
  <c r="E191"/>
  <c r="E193"/>
  <c r="E194"/>
  <c r="E195"/>
  <c r="E196"/>
  <c r="E197"/>
  <c r="E198"/>
  <c r="E199"/>
  <c r="E200"/>
  <c r="E201"/>
  <c r="E202"/>
  <c r="E203"/>
  <c r="E204"/>
  <c r="E205"/>
  <c r="E206"/>
  <c r="E207"/>
  <c r="E208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34"/>
  <c r="E235"/>
  <c r="E236"/>
  <c r="E237"/>
  <c r="E238"/>
  <c r="E239"/>
  <c r="E240"/>
  <c r="E241"/>
  <c r="E242"/>
  <c r="E243"/>
  <c r="E244"/>
  <c r="E247"/>
  <c r="E248"/>
  <c r="E249"/>
  <c r="E250"/>
  <c r="E251"/>
  <c r="E252"/>
  <c r="E253"/>
  <c r="E254"/>
  <c r="E255"/>
  <c r="E256"/>
  <c r="E257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36"/>
  <c r="E300"/>
  <c r="E301"/>
  <c r="E303"/>
  <c r="E304"/>
  <c r="E305"/>
  <c r="E306"/>
  <c r="E307"/>
  <c r="E308"/>
  <c r="E309"/>
  <c r="E310"/>
  <c r="E311"/>
  <c r="E312"/>
  <c r="E313"/>
  <c r="E314"/>
  <c r="E315"/>
  <c r="E316"/>
  <c r="E317"/>
  <c r="E321"/>
  <c r="E322"/>
  <c r="E323"/>
  <c r="E324"/>
  <c r="E325"/>
  <c r="E326"/>
  <c r="E327"/>
  <c r="E328"/>
  <c r="E329"/>
  <c r="E330"/>
  <c r="E331"/>
  <c r="E332"/>
  <c r="E333"/>
  <c r="E334"/>
  <c r="E335"/>
  <c r="E337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2"/>
  <c r="E383"/>
  <c r="E384"/>
  <c r="E385"/>
  <c r="E386"/>
  <c r="E387"/>
  <c r="E389"/>
  <c r="E390"/>
  <c r="E391"/>
  <c r="E392"/>
  <c r="E393"/>
  <c r="E394"/>
  <c r="E395"/>
  <c r="E396"/>
  <c r="E397"/>
  <c r="E398"/>
  <c r="E400"/>
  <c r="E401"/>
  <c r="E402"/>
  <c r="E403"/>
  <c r="E405"/>
  <c r="E406"/>
  <c r="E407"/>
  <c r="E408"/>
  <c r="E409"/>
  <c r="E410"/>
  <c r="E411"/>
  <c r="E412"/>
  <c r="E413"/>
  <c r="E414"/>
  <c r="E415"/>
  <c r="E416"/>
  <c r="E417"/>
  <c r="E418"/>
  <c r="E506"/>
  <c r="E521"/>
  <c r="E523"/>
  <c r="E524"/>
  <c r="E526"/>
  <c r="E517"/>
  <c r="E536"/>
  <c r="E537"/>
  <c r="E538"/>
  <c r="E539"/>
  <c r="E527"/>
  <c r="E528"/>
  <c r="E522"/>
  <c r="E540"/>
  <c r="E514"/>
  <c r="E541"/>
  <c r="E504"/>
  <c r="E502"/>
  <c r="E503"/>
  <c r="E515"/>
  <c r="E510"/>
  <c r="E529"/>
  <c r="E530"/>
  <c r="E516"/>
  <c r="E531"/>
  <c r="E519"/>
  <c r="E520"/>
  <c r="E546"/>
  <c r="E547"/>
  <c r="E548"/>
  <c r="E549"/>
  <c r="E550"/>
  <c r="E551"/>
  <c r="E552"/>
  <c r="E553"/>
  <c r="E554"/>
  <c r="E555"/>
  <c r="E556"/>
  <c r="E557"/>
  <c r="E558"/>
  <c r="E559"/>
  <c r="E566"/>
  <c r="E567"/>
  <c r="E568"/>
  <c r="E569"/>
  <c r="E570"/>
  <c r="E571"/>
  <c r="E572"/>
  <c r="E573"/>
  <c r="E574"/>
  <c r="E576"/>
  <c r="E577"/>
  <c r="E578"/>
  <c r="E579"/>
  <c r="E580"/>
  <c r="E586"/>
  <c r="E6"/>
</calcChain>
</file>

<file path=xl/sharedStrings.xml><?xml version="1.0" encoding="utf-8"?>
<sst xmlns="http://schemas.openxmlformats.org/spreadsheetml/2006/main" count="720" uniqueCount="588">
  <si>
    <t>№</t>
  </si>
  <si>
    <t>Наименование испытаний</t>
  </si>
  <si>
    <t>Норма времени</t>
  </si>
  <si>
    <t>Цена без НДС, руб.</t>
  </si>
  <si>
    <t>Размеры полимерных пленок</t>
  </si>
  <si>
    <t>Размер гранул набивочных материалов</t>
  </si>
  <si>
    <t>Увеличение размера гранул наполнителей  игрушек типа погремушек во влажной среде</t>
  </si>
  <si>
    <t>Доступность кромок</t>
  </si>
  <si>
    <t>Острота кромок</t>
  </si>
  <si>
    <t>Угол, на который загнуты, завернуты или закручены кромки металлических деталей</t>
  </si>
  <si>
    <t>Наличие защитного покрытия на металлических деталях</t>
  </si>
  <si>
    <t>Зазор между листом металла и расположенной под ним полостью</t>
  </si>
  <si>
    <t>Внешний вид доступных кромок игрушек</t>
  </si>
  <si>
    <t>Размеры отверстий в масках для фехтования</t>
  </si>
  <si>
    <t>Зазор между краями деталей игрушки, состоящей из двух частей, соединённых одной или более петлями</t>
  </si>
  <si>
    <t>Зазор между головкой заводного ключа или заводной ручки и корпусом игрушки</t>
  </si>
  <si>
    <t>Масса игрушки для детей до 3-х лет</t>
  </si>
  <si>
    <t>Отсутствие пайки в конструкторах и моделях</t>
  </si>
  <si>
    <t>Доступность острых концов крепежных деталей.</t>
  </si>
  <si>
    <t>Внешний вид доступных крепежных деталей</t>
  </si>
  <si>
    <t>Контроль головок уплотненных крепежных деталей</t>
  </si>
  <si>
    <t>Размер выступающих или уплотненных резьбовых концов болтов и винтов</t>
  </si>
  <si>
    <t>Доступность острых концов игрушек и проволоки</t>
  </si>
  <si>
    <t>Острота концов игрушки и проволоки.</t>
  </si>
  <si>
    <t>Внешний вид доступных острых концов игрушки и проволоки.</t>
  </si>
  <si>
    <t>Гибкость и прочность проволоки и провода</t>
  </si>
  <si>
    <t>Прочность корпуса игрушки и в т.ч. погремушки</t>
  </si>
  <si>
    <t>Наличие защиты на жестких  деталях игрушки</t>
  </si>
  <si>
    <t>Прочность соединения защитного элемента с деталью игрушки</t>
  </si>
  <si>
    <t>Срабатывания ограничителя или замка в складных устройствах</t>
  </si>
  <si>
    <t>Зазор в складных устройствах</t>
  </si>
  <si>
    <t xml:space="preserve">Доступность приводных механизмов </t>
  </si>
  <si>
    <t>Сила противодействия приводного механизма</t>
  </si>
  <si>
    <t>Доступность пружин</t>
  </si>
  <si>
    <t>Наличие защиты на доступных пружинах и расстояние между последовательными витками пружины</t>
  </si>
  <si>
    <t>Размер игрушек для детей в возрасте до 3-х лет и съемных деталей</t>
  </si>
  <si>
    <t>Возможность захвата несъемных  деталей</t>
  </si>
  <si>
    <t>Прочность крепления несъемных деталей</t>
  </si>
  <si>
    <t>Острота кромок несъемных деталей в случае отрыва.</t>
  </si>
  <si>
    <t>Острота концов несъемных деталей в случае отрыва</t>
  </si>
  <si>
    <t>Наличие отделяющих предметов у игрушек, предназначенных для контакта со ртом ребенка и содержащих незакрепленные предметы и вставки</t>
  </si>
  <si>
    <t>Размер шнуров, предназначенных для использования в колыбели, детской кроватке или коляске</t>
  </si>
  <si>
    <t>Наличие на шнурах скользящих узлов или петель, ручки; диаметр шнуров игрушек предназначенных для того, чтобы их тянули за собой</t>
  </si>
  <si>
    <t>Наличие крышек, дверей или аналогичных устройств, открывающихся наружу, вентиляции: вид застежек в игрушках, которые могут вместить ребенка.</t>
  </si>
  <si>
    <t>Усилие, прилагаемое для открывания двери, крышки или аналогичного устройства в игрушках, которые могут вмесить ребенка</t>
  </si>
  <si>
    <t>Прочность игрушки, приводимой в действие ребенком и несущей на себе массу ребенка</t>
  </si>
  <si>
    <t>Устойчивость игрушки, приводимой в действие ребенком и несущей на себе массу ребенка</t>
  </si>
  <si>
    <t>Срабатывание тормозного устройства игрушек с механическим и электрическим приводом (при наличии), наличие выключателя для игрушек с электрическим приводом, предназначенных для езды</t>
  </si>
  <si>
    <t>Наличие щитков и их крепление на игрушках с цепной передачей</t>
  </si>
  <si>
    <t>Внешний вид колес и размер отверстий и щелей в колесах  игрушек, приводимых в движение  непосредственно педалями</t>
  </si>
  <si>
    <t>Расстояние между колесами и корпусом или частями игрушки, приводимой в действие ребенком и несущей на себе массу ребенка</t>
  </si>
  <si>
    <t>Наличие элементов на опорных поверхностях спортроллеров, предотвращающих соскальзывания ног</t>
  </si>
  <si>
    <t>Угол поворота переднего колеса двухколесных игрушек</t>
  </si>
  <si>
    <t>Прочность игрушек, несущих на себе массу тела ребенка и не предназначенные для езды</t>
  </si>
  <si>
    <t>Наличие возможности удаления воды из игрушки, предназначенной для использования на открытом воздухе</t>
  </si>
  <si>
    <t>Прочность подвесных качелей</t>
  </si>
  <si>
    <t>Диаметр крепления подвесных качелей угол, на который загнуты крючки для крепления подвесных качелей</t>
  </si>
  <si>
    <t>Высота расположения защитных устройств в виде перекладин и количество мест крепления сидения наличие защитных устройств на  подвесных качелях</t>
  </si>
  <si>
    <t xml:space="preserve">Устойчивость неподвижных напольных игрушек, не несущих на себе массу ребенка </t>
  </si>
  <si>
    <t>Воспламеняемость игрушек, содержащих источник тепла</t>
  </si>
  <si>
    <t xml:space="preserve">Диаметр неметаллических наконечников метательных снарядов игрушек </t>
  </si>
  <si>
    <t>Прочность крепления наконечников метательных снарядов игрушек</t>
  </si>
  <si>
    <t>Применяемость материалов для изготовления наконечников дротиков</t>
  </si>
  <si>
    <t>Внешний вид снарядов в виде стрел и самолетов, кинетическую энергию которым сообщает ребенок</t>
  </si>
  <si>
    <t>Площадь поперечного сечения защитной ударной поверхности снарядов в виде стрел и самолетов</t>
  </si>
  <si>
    <t>Кинетическая энергия снарядов</t>
  </si>
  <si>
    <t>Внешний вид стрел и их концы в игрушках, кинетическую энергию которым сообщает сама игрушка</t>
  </si>
  <si>
    <t>Кинетическая энергия стрел, выпускаемых игрушкой</t>
  </si>
  <si>
    <t>Наличие функциональных острых кромок и острых концов на копиях холодного оружия</t>
  </si>
  <si>
    <t>Устойчивость к удару деталей игрушки имитирующей защитное средство</t>
  </si>
  <si>
    <t>Наличие поверхностного окрашивания и росписи погремушек</t>
  </si>
  <si>
    <t>Утечка содержимого в игрушках для детей грудного возраста, наполненного жидкостью</t>
  </si>
  <si>
    <t>Размеры игрушек для детей грудного возраста</t>
  </si>
  <si>
    <t xml:space="preserve">Применяемость материалов для изготовления шнуров для летающих  игрушек </t>
  </si>
  <si>
    <t>Наличие невозвратных клапанов в надувных игрушках</t>
  </si>
  <si>
    <t>Герметичность надувных игрушек</t>
  </si>
  <si>
    <t>Прочность сваривания швов надувных игрушек</t>
  </si>
  <si>
    <t>Уровень звука, издаваемого игрушками.</t>
  </si>
  <si>
    <t>Отсутствие зазубрин на поверхности доступных краях игрушек или деталей, изготовленных из древесины</t>
  </si>
  <si>
    <t>Высота изображения предмета, спроецированного на экран в фокусе оптической игрушки</t>
  </si>
  <si>
    <t>Устойчивость фокусировки в оптических игрушках с коррекцией зрения</t>
  </si>
  <si>
    <t>Расстояние от глаза до рассматриваемого предмета в оптических игрушках без коррекции зрения</t>
  </si>
  <si>
    <t>Наличие устройства в стереоскопе с подвижной оптической системой</t>
  </si>
  <si>
    <t>Отклонение от плоскости стекол в биноклях без коррекции зрения</t>
  </si>
  <si>
    <t>Межцентровое расстояние в стереоскопе с подвижной оптической системой</t>
  </si>
  <si>
    <t>Отсутствие доступа к наполнителю в калейдоскопе</t>
  </si>
  <si>
    <t>Кратность увеличения окуляра фильмоскопа</t>
  </si>
  <si>
    <t>Наличие заслонки в оптических игрушках</t>
  </si>
  <si>
    <t>Расстояние от заслонки до глаз</t>
  </si>
  <si>
    <t>Контрастность цвета, текста, фона и качество рисунка, высота букв в настольно-печатных играх</t>
  </si>
  <si>
    <t>Прочность швов в мягконабивных игрушках</t>
  </si>
  <si>
    <t>Отсутствие касания электромонтажных проводов к движущимся частям игрушки</t>
  </si>
  <si>
    <t>Несоответствия вилочных частей электрических соединений игрушки розеткам электрических соединителей бытовой электрической сети</t>
  </si>
  <si>
    <t>Надежность контакта и качества крепления химических источников тока в игрушках</t>
  </si>
  <si>
    <t>Конструкция отсека для химического источника тока</t>
  </si>
  <si>
    <t>Тип контакта для подключения отрицательного вывода элемента питания</t>
  </si>
  <si>
    <t>Глубина расположения  контакта в электроизоляционном материале</t>
  </si>
  <si>
    <t>Применяемость материалов для изготовления присоединительных и коммутационных контактов</t>
  </si>
  <si>
    <t>Наличие следов краски на пробельных элементах изображения (теснение) и марашек</t>
  </si>
  <si>
    <t>Наличие маркировки предупредительными надписями; контрастность и высота букв, место нанесения предупредительной надписи</t>
  </si>
  <si>
    <t>Периметр отверстия, толщина пленки и площадь отверстий на упаковочном пакете из полимерных пленок, отсутствие затяжных шнуров или верёвок</t>
  </si>
  <si>
    <t xml:space="preserve">Наличие указаний, предупреждающих опасность, в инструкции по эксплуатации </t>
  </si>
  <si>
    <t>Стойкость защитно-декоративного покрытия к действию слюны, пота и влажной обработке (1 показатель)</t>
  </si>
  <si>
    <t>Уровень запаха игрушек</t>
  </si>
  <si>
    <t>Содержание солей тяжёлых металлов (каждый компонент)</t>
  </si>
  <si>
    <t>Выделение вредных веществ: формальдегид</t>
  </si>
  <si>
    <t>Выделение вредных веществ растворители (каждый компонент)</t>
  </si>
  <si>
    <t>Скорость распространения пламени</t>
  </si>
  <si>
    <t>Уровень звука</t>
  </si>
  <si>
    <t>Требования к применяемым материалам</t>
  </si>
  <si>
    <t>Массовая доля влаги в кожевой ткани, %</t>
  </si>
  <si>
    <t>рН водной вытяжки кожевой ткани</t>
  </si>
  <si>
    <t>Массовая доля золы, %</t>
  </si>
  <si>
    <t>Массовая доля водовымываемого хрома</t>
  </si>
  <si>
    <t>Массовая доля несвязанных жировых веществ</t>
  </si>
  <si>
    <t>Устойчивость окраски к мокрому трению  для кожевой ткани</t>
  </si>
  <si>
    <t>Устойчивость окраски к сухому трению для  кожевой ткани</t>
  </si>
  <si>
    <t>Устойчивость  окраски  волосяного  покрова  к  сухому  трению</t>
  </si>
  <si>
    <t>Температура сваривания кожевой ткани</t>
  </si>
  <si>
    <t>Содержание  свободного формальдегида</t>
  </si>
  <si>
    <t>Интенсивность запаха</t>
  </si>
  <si>
    <t>Уровень запаха, балл</t>
  </si>
  <si>
    <t xml:space="preserve">Состав сырья </t>
  </si>
  <si>
    <t>Устойчивость окраски к стирке, поту, сухому трению, органическим растворителям (каждый  показатель)</t>
  </si>
  <si>
    <t>Гигроскопичность</t>
  </si>
  <si>
    <t>Наличие недопустимых аппретов</t>
  </si>
  <si>
    <t>Изменение размеров после мокрых обработок</t>
  </si>
  <si>
    <t>Капиллярность</t>
  </si>
  <si>
    <t>Поверхностная плотность</t>
  </si>
  <si>
    <t xml:space="preserve">Воздухопроницаемость </t>
  </si>
  <si>
    <t>Водоупорность</t>
  </si>
  <si>
    <t>Разрывная нагрузка ткани</t>
  </si>
  <si>
    <t>Стойкость к истиранию</t>
  </si>
  <si>
    <t>Уровень напряженности электростатического поля</t>
  </si>
  <si>
    <t>Содержание свободного формальдегида</t>
  </si>
  <si>
    <t>Выделение вредных веществ (каждый компонент)</t>
  </si>
  <si>
    <t>Разрывная нагрузка шва</t>
  </si>
  <si>
    <t>Дефекты (каждый показатель)</t>
  </si>
  <si>
    <t>Термостойкость (бутылок)</t>
  </si>
  <si>
    <t>Водостойкость (бутылок)</t>
  </si>
  <si>
    <t>Миграция неорганических веществ в растворы (каждый компонент)</t>
  </si>
  <si>
    <t>Миграция органических веществ (каждый компонент)</t>
  </si>
  <si>
    <t>Внешний вид, органолептика (каждый показатель)</t>
  </si>
  <si>
    <t>Испытания на герметичность укупорки</t>
  </si>
  <si>
    <t>Стойкость красителя к протиранию</t>
  </si>
  <si>
    <t>Прочность при сжатии</t>
  </si>
  <si>
    <t>Химическая стойкость, стойкость к горячей воде (каждый показатель)</t>
  </si>
  <si>
    <t>Сопротивление ударам при свободном падении</t>
  </si>
  <si>
    <t>Зольность</t>
  </si>
  <si>
    <t>Влажность</t>
  </si>
  <si>
    <t>рН водной вытяжки</t>
  </si>
  <si>
    <t>Определение  плотности</t>
  </si>
  <si>
    <t>Определение  кислотности</t>
  </si>
  <si>
    <t>Определение  чистоты</t>
  </si>
  <si>
    <t>Определение массовой доли жира</t>
  </si>
  <si>
    <t>Определение  массовой доли влаги и сухого вещества</t>
  </si>
  <si>
    <t>Проба  по фосфатазу</t>
  </si>
  <si>
    <t>Проба  на пероксидазу</t>
  </si>
  <si>
    <t>Определение  наличия соды</t>
  </si>
  <si>
    <t>Определение  массовой доли сахара</t>
  </si>
  <si>
    <t>Определение  хлорида натрия</t>
  </si>
  <si>
    <t>Индекс  растворимости</t>
  </si>
  <si>
    <t>рН плазмы масла</t>
  </si>
  <si>
    <t>Кислотное  число</t>
  </si>
  <si>
    <t>Массовая  доля белка</t>
  </si>
  <si>
    <t xml:space="preserve">Термоустойчивость </t>
  </si>
  <si>
    <t>Массовая  концентрация йода</t>
  </si>
  <si>
    <t>Жирнокислотный  состав, фитостерины (1 показатель)</t>
  </si>
  <si>
    <t>Массовая  доля лактозы</t>
  </si>
  <si>
    <t>Определение содержания нитрита натрия</t>
  </si>
  <si>
    <t>Определение  содержания крахмала, хлеба</t>
  </si>
  <si>
    <t>Определение  общего фосфора в пересчете на Р2О5</t>
  </si>
  <si>
    <t>Определение  свежести</t>
  </si>
  <si>
    <t>Определение  фосфатазы</t>
  </si>
  <si>
    <t>Определение  содержания жира</t>
  </si>
  <si>
    <t>Определение  массовой доли фарша в полуфабрикатах</t>
  </si>
  <si>
    <t>Минеральные  примеси</t>
  </si>
  <si>
    <t>Кислотность</t>
  </si>
  <si>
    <t>Посторонние  примеси</t>
  </si>
  <si>
    <t>Массовая  доля костных включений</t>
  </si>
  <si>
    <t>Гистологическая  идентификация состава</t>
  </si>
  <si>
    <t>Определение  белка</t>
  </si>
  <si>
    <t>Масса, размеры составных частей</t>
  </si>
  <si>
    <t>Растворимость  (яичный порошок)</t>
  </si>
  <si>
    <t xml:space="preserve">Пористость </t>
  </si>
  <si>
    <t>Определение  жира</t>
  </si>
  <si>
    <t>Определение сахара</t>
  </si>
  <si>
    <t xml:space="preserve">Кислотность </t>
  </si>
  <si>
    <t>Наличие  хруста от минеральных, и посторонних примесей</t>
  </si>
  <si>
    <t>Массовая  доля начинки</t>
  </si>
  <si>
    <t>Массовая  доля йода</t>
  </si>
  <si>
    <t xml:space="preserve">Набухаемость </t>
  </si>
  <si>
    <t>Масса  изделий</t>
  </si>
  <si>
    <t>Определение  массовой доли жира</t>
  </si>
  <si>
    <t>Проба  на теплообработку</t>
  </si>
  <si>
    <t>Массовая  доля составных частей</t>
  </si>
  <si>
    <t xml:space="preserve">Гистамин </t>
  </si>
  <si>
    <t>Внешний  вид, размеры, вес, органолептика (1 показатель)</t>
  </si>
  <si>
    <t xml:space="preserve">Буферность </t>
  </si>
  <si>
    <t>Определение  редуцирующих веществ</t>
  </si>
  <si>
    <t xml:space="preserve">Определение   жира </t>
  </si>
  <si>
    <t>Определение   общей доли золы</t>
  </si>
  <si>
    <t xml:space="preserve">Щёлочность </t>
  </si>
  <si>
    <t>Определение  составных частей</t>
  </si>
  <si>
    <t>Металломагнитные  примеси</t>
  </si>
  <si>
    <t>Намокаемость, набухаемость</t>
  </si>
  <si>
    <t xml:space="preserve">Плотность </t>
  </si>
  <si>
    <t>Определение общей сернистой кислоты</t>
  </si>
  <si>
    <t>Массовая доля влаги</t>
  </si>
  <si>
    <t>Массовая  доля редуцирующих веществ</t>
  </si>
  <si>
    <t>Массовая  доля сахарозы</t>
  </si>
  <si>
    <t>Диастазное  число</t>
  </si>
  <si>
    <t>Оксиметилфурфурол  (количесвенный анализ)</t>
  </si>
  <si>
    <t>Механические  примеси</t>
  </si>
  <si>
    <t>Признаки  брожения</t>
  </si>
  <si>
    <t xml:space="preserve">Олово </t>
  </si>
  <si>
    <t>Массовая  доля золы</t>
  </si>
  <si>
    <t>Массовая  доля влаги</t>
  </si>
  <si>
    <t>Массовая  доля ферропримесей</t>
  </si>
  <si>
    <t xml:space="preserve">Цветность </t>
  </si>
  <si>
    <t>Заражённость   вредителями, сорная примесь и пр. (1показатель)</t>
  </si>
  <si>
    <t xml:space="preserve">Зольность </t>
  </si>
  <si>
    <t>Содержание  металлопримесей</t>
  </si>
  <si>
    <t>Содержание сырой клейковины</t>
  </si>
  <si>
    <t>Массовая доля сырого протеина</t>
  </si>
  <si>
    <t>Массовая  доля лома, минеральной примеси (1 показатель)</t>
  </si>
  <si>
    <t>Сухое вещество, перешедшее в варочную воду</t>
  </si>
  <si>
    <t>Крупность помола</t>
  </si>
  <si>
    <t>Массовая доля мелочи</t>
  </si>
  <si>
    <t>Развариваемость</t>
  </si>
  <si>
    <t>Массовая  доля жира</t>
  </si>
  <si>
    <t>Перекисное  число</t>
  </si>
  <si>
    <t>Цветное  число</t>
  </si>
  <si>
    <t>Мыло  (качественная реакция)</t>
  </si>
  <si>
    <t>Степень прозрачности</t>
  </si>
  <si>
    <t>Фосфоросодержащие  вещества</t>
  </si>
  <si>
    <t>Стойкость  эмульсии</t>
  </si>
  <si>
    <t>Массовая  доля эруковой кислоты</t>
  </si>
  <si>
    <t>Температура  плавления</t>
  </si>
  <si>
    <t>Объемная  доля отстоя</t>
  </si>
  <si>
    <t>Массовая  доля нежировых примесей</t>
  </si>
  <si>
    <t>Определение хлорида натрия</t>
  </si>
  <si>
    <t>Кислотность  титруемая</t>
  </si>
  <si>
    <t>Массовая  доля растворимых сухих веществ</t>
  </si>
  <si>
    <t>Массовая  доля сухих веществ (высушиванием)</t>
  </si>
  <si>
    <t>Массовая  доля сахаров</t>
  </si>
  <si>
    <t>Активная  кислотность</t>
  </si>
  <si>
    <t>Примеси  растительного происхождения</t>
  </si>
  <si>
    <t>Массовая  доля мякоти</t>
  </si>
  <si>
    <t>Массовая  доля этилового спирта</t>
  </si>
  <si>
    <t>Относительная  плотность</t>
  </si>
  <si>
    <t xml:space="preserve">Зола </t>
  </si>
  <si>
    <t>Формольное  число</t>
  </si>
  <si>
    <t>Массовая  доля летучих кислот</t>
  </si>
  <si>
    <t>Массовая  доля сернистого ангидрида</t>
  </si>
  <si>
    <t>Полнота  налива</t>
  </si>
  <si>
    <t xml:space="preserve">Массовая  доля сухих веществ </t>
  </si>
  <si>
    <t>Массовая  доля сухих веществ в начальном сусле</t>
  </si>
  <si>
    <t>Массовая  доля спирта</t>
  </si>
  <si>
    <t xml:space="preserve">Массовая  доля сахара </t>
  </si>
  <si>
    <t>Титруемая  кислотность</t>
  </si>
  <si>
    <t xml:space="preserve">Стойкость </t>
  </si>
  <si>
    <t>Давление  двуокиси углерода (массовая доля двуокиси углерода)</t>
  </si>
  <si>
    <t xml:space="preserve">Массовая   доля лимонной кислоты </t>
  </si>
  <si>
    <t>Массовая  доля золы, не растворимой в воде в 10% НCl</t>
  </si>
  <si>
    <t>Массовая  доля экстрактивных веществ</t>
  </si>
  <si>
    <t xml:space="preserve">Массовая  доля кофеина </t>
  </si>
  <si>
    <t>Массовая  доля металлопримесей</t>
  </si>
  <si>
    <t>рН напитка</t>
  </si>
  <si>
    <t>Продолжительность  полного растворения кофе</t>
  </si>
  <si>
    <t>Заражённость  вредителями</t>
  </si>
  <si>
    <t>Массовая  доля танина</t>
  </si>
  <si>
    <t xml:space="preserve">Растворимость </t>
  </si>
  <si>
    <t xml:space="preserve">Крепость </t>
  </si>
  <si>
    <t>Массовая  концентрация альдегидов</t>
  </si>
  <si>
    <t xml:space="preserve">Массовая  концентрация сивушных масел </t>
  </si>
  <si>
    <t xml:space="preserve">Массовая  концентрация эфиров </t>
  </si>
  <si>
    <t xml:space="preserve">Массовая  концентрация метилового спирта </t>
  </si>
  <si>
    <t xml:space="preserve">Определение  примесей в спиртах хроматографически </t>
  </si>
  <si>
    <t>Массовая  концентрация сахаров</t>
  </si>
  <si>
    <t>Массовая  концентрация летучих кислот</t>
  </si>
  <si>
    <t>Массовая  концентрация сернистой кислоты</t>
  </si>
  <si>
    <t>Массовая  концентрация титруемых кислот</t>
  </si>
  <si>
    <t>Проба  на чистоту</t>
  </si>
  <si>
    <t>Проба  на окисляемость</t>
  </si>
  <si>
    <t>Давление  двуокиси углерода</t>
  </si>
  <si>
    <t>Массовая   концентрация свободных кислот</t>
  </si>
  <si>
    <t xml:space="preserve">Массовая  доля лимонной кислоты </t>
  </si>
  <si>
    <t>Массовая  доля сорбиновой, бензойной кислоты (ВЭЖХ) (1 компонент)</t>
  </si>
  <si>
    <t xml:space="preserve">Нитраты   </t>
  </si>
  <si>
    <t xml:space="preserve">Нитриты </t>
  </si>
  <si>
    <t xml:space="preserve">Железо                                                        </t>
  </si>
  <si>
    <t xml:space="preserve">Олово  </t>
  </si>
  <si>
    <t xml:space="preserve">Мышьяк   </t>
  </si>
  <si>
    <t xml:space="preserve">Ртуть  </t>
  </si>
  <si>
    <t xml:space="preserve">Свинец                                                        </t>
  </si>
  <si>
    <t xml:space="preserve">Кадмий                                                        </t>
  </si>
  <si>
    <t xml:space="preserve">Цинк                                                           </t>
  </si>
  <si>
    <t xml:space="preserve">Медь                                                            </t>
  </si>
  <si>
    <t xml:space="preserve">Хром </t>
  </si>
  <si>
    <t>Микотоксины:  М1, В1, ДОН, зеараленон (1 показатель)</t>
  </si>
  <si>
    <t xml:space="preserve">Патулин </t>
  </si>
  <si>
    <t xml:space="preserve">Т-2 токсин </t>
  </si>
  <si>
    <t xml:space="preserve">Цезий </t>
  </si>
  <si>
    <t xml:space="preserve">Стронций </t>
  </si>
  <si>
    <t xml:space="preserve">Нитрозамины </t>
  </si>
  <si>
    <t xml:space="preserve">Пестициды (1 показатель)  </t>
  </si>
  <si>
    <t>Определение  антибиотиков (1 показатель)</t>
  </si>
  <si>
    <t>Бензпирен</t>
  </si>
  <si>
    <t>КМАФАнМ</t>
  </si>
  <si>
    <t xml:space="preserve">Плесени  </t>
  </si>
  <si>
    <t xml:space="preserve">Дрожжи </t>
  </si>
  <si>
    <t>БГКП (колиформы)</t>
  </si>
  <si>
    <t>E.coli</t>
  </si>
  <si>
    <t>Патогенные, в том числе сальмонеллы</t>
  </si>
  <si>
    <t>S.aureus</t>
  </si>
  <si>
    <t xml:space="preserve">Proteus </t>
  </si>
  <si>
    <t>Сульфитредуцирующии  клостридии</t>
  </si>
  <si>
    <t>Bacillus  cereus</t>
  </si>
  <si>
    <t>Pseudomonas  aeruginosa</t>
  </si>
  <si>
    <t>Промышленная стерильность</t>
  </si>
  <si>
    <t>L.monocytogenes</t>
  </si>
  <si>
    <t>Мезофильные клостридии</t>
  </si>
  <si>
    <t>Молочно-кислые бактерии</t>
  </si>
  <si>
    <t xml:space="preserve">Калорийность </t>
  </si>
  <si>
    <t>Массовая доля сухих веществ</t>
  </si>
  <si>
    <t>Массовая доля жира</t>
  </si>
  <si>
    <t>Массовая доля начинки</t>
  </si>
  <si>
    <t>Свежесть  мясных полуфабрикатов</t>
  </si>
  <si>
    <t>Массовая  доля хлеба, риса</t>
  </si>
  <si>
    <t>Массовая  хлорида натрия</t>
  </si>
  <si>
    <t xml:space="preserve">Масса </t>
  </si>
  <si>
    <t>Достаточность  тепловой обработки</t>
  </si>
  <si>
    <t>Толщина тестовой оболочки, мм</t>
  </si>
  <si>
    <t>рН</t>
  </si>
  <si>
    <t>Массовая   доля белка</t>
  </si>
  <si>
    <t>Массовая  доля кофе</t>
  </si>
  <si>
    <t>Водородный показатель (рН)</t>
  </si>
  <si>
    <t>Жесткость общая</t>
  </si>
  <si>
    <t>Нефтепродукты (суммарно)</t>
  </si>
  <si>
    <t>Общая минерализация (сухой остаток)</t>
  </si>
  <si>
    <t xml:space="preserve">Окисляемость перманганатная </t>
  </si>
  <si>
    <t>Щелочность</t>
  </si>
  <si>
    <t>БПК</t>
  </si>
  <si>
    <t>ХПК</t>
  </si>
  <si>
    <t>Взвешенные вещества</t>
  </si>
  <si>
    <t>Растворенный кислород</t>
  </si>
  <si>
    <t>АПАВ</t>
  </si>
  <si>
    <t>Запах, привкус, цветность, мутность</t>
  </si>
  <si>
    <t>Аммиак и аммоний-ион</t>
  </si>
  <si>
    <t>Барий(Bа)</t>
  </si>
  <si>
    <t>Железо (Fe, суммарно)</t>
  </si>
  <si>
    <t>Йодид-ион</t>
  </si>
  <si>
    <t>Кадмий (Cd, суммарно)</t>
  </si>
  <si>
    <t>Калий (K)</t>
  </si>
  <si>
    <t>Кальций (Ca)</t>
  </si>
  <si>
    <t>Кобальт (Co)</t>
  </si>
  <si>
    <t>Магний (Mg)</t>
  </si>
  <si>
    <t>Марганец (Mn)</t>
  </si>
  <si>
    <t>Медь (Cu, суммарно)</t>
  </si>
  <si>
    <t>Молибден (Mo, суммарно)</t>
  </si>
  <si>
    <t>Мышьяк (As)</t>
  </si>
  <si>
    <t>Натрий (Na)</t>
  </si>
  <si>
    <t>Никель (Ni, суммарно)</t>
  </si>
  <si>
    <t>Озон остаточный</t>
  </si>
  <si>
    <t>Ртуть (Hg, суммарно)</t>
  </si>
  <si>
    <t>Свинец (Pb, суммарно)</t>
  </si>
  <si>
    <t>Селен (Se)</t>
  </si>
  <si>
    <t>Серебро (Ag)</t>
  </si>
  <si>
    <t>Сурьма</t>
  </si>
  <si>
    <t>Фторид-ион</t>
  </si>
  <si>
    <t>Хлор (остаточный свободный и остаточный связанный)</t>
  </si>
  <si>
    <t>Цианиды</t>
  </si>
  <si>
    <t>Бенз(а)пирен</t>
  </si>
  <si>
    <t>Гамма-изомер ГХЦГ (линдан)</t>
  </si>
  <si>
    <t>Гексахлорбензол</t>
  </si>
  <si>
    <t>Гептахлор</t>
  </si>
  <si>
    <t>2.4 Д-дихлорфеноксиуксусная кислота (2.4-Д)</t>
  </si>
  <si>
    <t>ДДТ (сумма изомеров)</t>
  </si>
  <si>
    <t>Симазин</t>
  </si>
  <si>
    <t>Фенолы летучие (суммарно)</t>
  </si>
  <si>
    <t>Фенол</t>
  </si>
  <si>
    <t>Формальдегид</t>
  </si>
  <si>
    <t>Общее микробное число (ОМЧ) при температуре 22ºС и 37ºС</t>
  </si>
  <si>
    <t>Общие колиформные бактерии</t>
  </si>
  <si>
    <t>Термотолерантные колиформные бактерии</t>
  </si>
  <si>
    <t>Споры сульфитредуцирующих клостридий</t>
  </si>
  <si>
    <t>Глюкозоположительные колиформные бактерии</t>
  </si>
  <si>
    <t>Число ОКБ</t>
  </si>
  <si>
    <t>Число ТТКБ</t>
  </si>
  <si>
    <t>Колифаги</t>
  </si>
  <si>
    <t>Цисты кишечных патогенных простейших, яйца гельминтов и жизнеспособные цисты простейших</t>
  </si>
  <si>
    <t>Цисты лямблий</t>
  </si>
  <si>
    <t xml:space="preserve"> Возбудители кишечных инфекций</t>
  </si>
  <si>
    <t>Йодное число</t>
  </si>
  <si>
    <t>Фракционный состав</t>
  </si>
  <si>
    <t>Содержание воды</t>
  </si>
  <si>
    <t>Содержание механических примесей</t>
  </si>
  <si>
    <t>Октановое число</t>
  </si>
  <si>
    <t>Кинематическая вязкость при 20С</t>
  </si>
  <si>
    <t>Кинематическая вязкость при 40С, 100С (при каждой температуре)</t>
  </si>
  <si>
    <t>Температура вспышки в закрытом тигле</t>
  </si>
  <si>
    <t>Температура вспышки в открытом тигле</t>
  </si>
  <si>
    <t>Щелочное число</t>
  </si>
  <si>
    <t>Температура застывания масел</t>
  </si>
  <si>
    <t>Содержание серы</t>
  </si>
  <si>
    <t>Содержание свинца</t>
  </si>
  <si>
    <t>Передельная температура фильтруемости</t>
  </si>
  <si>
    <t>Фактические смолы</t>
  </si>
  <si>
    <t>Массовая доля полициклических ароматических углеводородов</t>
  </si>
  <si>
    <t>Температура помутнения</t>
  </si>
  <si>
    <t>Давление насыщенных паров</t>
  </si>
  <si>
    <t>Водорастворимые кислоты и щелочи</t>
  </si>
  <si>
    <t>Внешний вид</t>
  </si>
  <si>
    <t>Массовая доля углеводородов</t>
  </si>
  <si>
    <t>Кислотное число</t>
  </si>
  <si>
    <t>Содержание железа</t>
  </si>
  <si>
    <t>Содержание бензола</t>
  </si>
  <si>
    <t>Массовая доля кислорода</t>
  </si>
  <si>
    <t>Содержание марганца</t>
  </si>
  <si>
    <t>Объемная доля оксигенатов</t>
  </si>
  <si>
    <t>Объемная доля монометиланилина</t>
  </si>
  <si>
    <t>Цинк</t>
  </si>
  <si>
    <t>Кадмий</t>
  </si>
  <si>
    <t>Медь</t>
  </si>
  <si>
    <t>Свинец</t>
  </si>
  <si>
    <t>Нефтепродукты</t>
  </si>
  <si>
    <t>Ртуть</t>
  </si>
  <si>
    <t>Мышьяк</t>
  </si>
  <si>
    <t>Аммиак</t>
  </si>
  <si>
    <t>Никель</t>
  </si>
  <si>
    <t>Индекс энтерококков</t>
  </si>
  <si>
    <t>Индекс лактозоположительных кишечных палочек</t>
  </si>
  <si>
    <t>Яйца гельминтов</t>
  </si>
  <si>
    <t xml:space="preserve">Озон </t>
  </si>
  <si>
    <t xml:space="preserve">Ртуть </t>
  </si>
  <si>
    <t>Хлор</t>
  </si>
  <si>
    <t>Общее  количество микроорганизмов(ОМЧ)</t>
  </si>
  <si>
    <t>Смывы на БГКП</t>
  </si>
  <si>
    <t xml:space="preserve">Смывы на сальмонеллы </t>
  </si>
  <si>
    <t>Смывы на яйца гельминтов</t>
  </si>
  <si>
    <t>Исследование работы стерилизационной аппаратуры (биотесты)</t>
  </si>
  <si>
    <t>Исследование перевязочного материала и инструментария на стерильность (на 1 пробу)</t>
  </si>
  <si>
    <t>Приём образцов,  регистрация, выдача заданий, оформление протокола (1 образец)</t>
  </si>
  <si>
    <t>Приложение к приказу от</t>
  </si>
  <si>
    <t>"___"_________201__г №_____</t>
  </si>
  <si>
    <t>Ф е д е р а л ь н о е  б ю д ж е т н о е   у ч р е ж д е н и е</t>
  </si>
  <si>
    <t xml:space="preserve">«Государственный региональный центр стандартизации, метрологии и испытаний в Красноярском крае» </t>
  </si>
  <si>
    <t>(ФБУ «Красноярский ЦСМ»)</t>
  </si>
  <si>
    <t>У Т В Е Р Ж Д А Ю :</t>
  </si>
  <si>
    <t>Директор ФБУ "Красноярский ЦСМ"</t>
  </si>
  <si>
    <t>__________________ В. Н. Моргун</t>
  </si>
  <si>
    <t xml:space="preserve">Прейскурант </t>
  </si>
  <si>
    <t>г. Красноярск</t>
  </si>
  <si>
    <t>на услуги по испытанию продукции</t>
  </si>
  <si>
    <t>Удельная суммарная a-радиоактивность</t>
  </si>
  <si>
    <t>Удельная суммарная b-радиоактивность</t>
  </si>
  <si>
    <t>Коррозия медной пластинки</t>
  </si>
  <si>
    <t>Окраска</t>
  </si>
  <si>
    <t>СОМО</t>
  </si>
  <si>
    <t>Намокаемость</t>
  </si>
  <si>
    <t>Зараженность вредителями</t>
  </si>
  <si>
    <t>Металлопримеси</t>
  </si>
  <si>
    <t>1. Испытания игрушек</t>
  </si>
  <si>
    <t>2. Испытание кожи, меха</t>
  </si>
  <si>
    <t>3. Испытание продукции легкой промышленности</t>
  </si>
  <si>
    <t>4. Испытание тары</t>
  </si>
  <si>
    <t>6. Испытание молочной продукции</t>
  </si>
  <si>
    <t>7. Испытание мясной продукции и яйцепродуктов</t>
  </si>
  <si>
    <t>8. Испытание хлебобулочных изделий</t>
  </si>
  <si>
    <t>9. Испытание рыбы и рыбных изделий</t>
  </si>
  <si>
    <t>10. Испытание кондитерских изделий (сахаристые и мучные)</t>
  </si>
  <si>
    <t>11. Испытание меда</t>
  </si>
  <si>
    <t>12. Испытание сахара</t>
  </si>
  <si>
    <t>15. Испытание продукции консервной и овощесушильной промышленности</t>
  </si>
  <si>
    <t>16. Испытание напитков</t>
  </si>
  <si>
    <t>18. Испытание алкогольной продукции</t>
  </si>
  <si>
    <t>19. Испытание пищевой продукции по показателям безопасности</t>
  </si>
  <si>
    <t>20. Испытание пищевой продукции по микробиологическим  показателям</t>
  </si>
  <si>
    <t>21. Испытание продукции общественного питания</t>
  </si>
  <si>
    <t>24. Почва</t>
  </si>
  <si>
    <t>ДОПОЛНИТЕЛЬНАЯ ИНФОРМАЦИЯ</t>
  </si>
  <si>
    <t>В зависимости от количества однотипных образцов (проб) пищевой продукции, текстильных материалов, поступивших одновременно от одного Заказчика и оформленных одной заявкой, при формировании стоимости проведения испытаний применяется понижающий коэффициент (скидка %):</t>
  </si>
  <si>
    <t>3-5 образцов</t>
  </si>
  <si>
    <t>6-9 образцов</t>
  </si>
  <si>
    <t>10 и более образцов</t>
  </si>
  <si>
    <t>Отбор образцов (за 1 образец)</t>
  </si>
  <si>
    <t>Определение влаги</t>
  </si>
  <si>
    <t>Определение общего сахара</t>
  </si>
  <si>
    <t>Электропроводность</t>
  </si>
  <si>
    <t>Холодный тест</t>
  </si>
  <si>
    <t>Масличность</t>
  </si>
  <si>
    <t>Температура вспышки</t>
  </si>
  <si>
    <t>Определение  массовой доли влаги и летучих веществ</t>
  </si>
  <si>
    <t>Аскорбиновая кислота</t>
  </si>
  <si>
    <t>Экстрактивность</t>
  </si>
  <si>
    <t>Экстрактивность вина</t>
  </si>
  <si>
    <t>Экстрактивность пива</t>
  </si>
  <si>
    <t>Органолептические показатели</t>
  </si>
  <si>
    <t>Паразитарная чистота</t>
  </si>
  <si>
    <t>Гидрокарбонат, карбонат, бикарбонат ион</t>
  </si>
  <si>
    <t>Литий</t>
  </si>
  <si>
    <t>Бор</t>
  </si>
  <si>
    <t>Хлороформ</t>
  </si>
  <si>
    <t>Галагенопроизводные углеводороды (группа)</t>
  </si>
  <si>
    <t>Синегнойная палочка</t>
  </si>
  <si>
    <t>Смазывающая способность</t>
  </si>
  <si>
    <t>Цетановое число (индекс)</t>
  </si>
  <si>
    <t>Коксуемость</t>
  </si>
  <si>
    <t>Склонноссть к пеноообразованию</t>
  </si>
  <si>
    <t>Определение щелочного числа</t>
  </si>
  <si>
    <t>Хлористые соли</t>
  </si>
  <si>
    <t>РН-водный раствор</t>
  </si>
  <si>
    <t>РН - солевой раствор (КСL)</t>
  </si>
  <si>
    <t>фтор</t>
  </si>
  <si>
    <t>Патогеные микроорганизмы</t>
  </si>
  <si>
    <t>25. Воздух (1 точка)</t>
  </si>
  <si>
    <t>26. Сплавы, пластмассы, реактивы</t>
  </si>
  <si>
    <t>Удельная вязкость растворов</t>
  </si>
  <si>
    <t>Содержание остаточных мономеров</t>
  </si>
  <si>
    <t>Влага</t>
  </si>
  <si>
    <t>Выезд специалиста (на час)</t>
  </si>
  <si>
    <t>Выписка дополнительного протокола</t>
  </si>
  <si>
    <t>Геометрические размеры (каждое значение)</t>
  </si>
  <si>
    <t>расшифровка значений</t>
  </si>
  <si>
    <t>Оценка визуальных параметров</t>
  </si>
  <si>
    <t xml:space="preserve">Механические свойства </t>
  </si>
  <si>
    <t>1 час эксплуатации</t>
  </si>
  <si>
    <t>М. В Бездомникова</t>
  </si>
  <si>
    <t>Г. С. Бутенко</t>
  </si>
  <si>
    <t>Транспортная услуга в г. Красноярске, за пределами г. Красноярска:</t>
  </si>
  <si>
    <t>нефтепродукты более 10 образцов</t>
  </si>
  <si>
    <t>Цена руб., без НДС</t>
  </si>
  <si>
    <r>
      <t>Определение   золы, нерастворимой в 10%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HCI</t>
    </r>
  </si>
  <si>
    <r>
      <t>13. Испытание круп, муки и макаронных изделий</t>
    </r>
    <r>
      <rPr>
        <sz val="10"/>
        <color theme="1"/>
        <rFont val="Times New Roman"/>
        <family val="1"/>
        <charset val="204"/>
      </rPr>
      <t> </t>
    </r>
  </si>
  <si>
    <r>
      <t>14. Испытание масложировой продукции </t>
    </r>
    <r>
      <rPr>
        <sz val="10"/>
        <color theme="1"/>
        <rFont val="Times New Roman"/>
        <family val="1"/>
        <charset val="204"/>
      </rPr>
      <t> </t>
    </r>
  </si>
  <si>
    <r>
      <t>17.   </t>
    </r>
    <r>
      <rPr>
        <b/>
        <sz val="10"/>
        <color theme="1"/>
        <rFont val="Times New Roman"/>
        <family val="1"/>
        <charset val="204"/>
      </rPr>
      <t>Испытания продукции чайной  и кофе</t>
    </r>
  </si>
  <si>
    <r>
      <t>Алюминий (Al</t>
    </r>
    <r>
      <rPr>
        <vertAlign val="superscript"/>
        <sz val="10"/>
        <color theme="1"/>
        <rFont val="Times New Roman"/>
        <family val="1"/>
        <charset val="204"/>
      </rPr>
      <t>3+</t>
    </r>
    <r>
      <rPr>
        <sz val="10"/>
        <color theme="1"/>
        <rFont val="Times New Roman"/>
        <family val="1"/>
        <charset val="204"/>
      </rPr>
      <t>)</t>
    </r>
  </si>
  <si>
    <r>
      <t>Бериллий (Be</t>
    </r>
    <r>
      <rPr>
        <vertAlign val="superscript"/>
        <sz val="10"/>
        <color theme="1"/>
        <rFont val="Times New Roman"/>
        <family val="1"/>
        <charset val="204"/>
      </rPr>
      <t>2+</t>
    </r>
    <r>
      <rPr>
        <sz val="10"/>
        <color theme="1"/>
        <rFont val="Times New Roman"/>
        <family val="1"/>
        <charset val="204"/>
      </rPr>
      <t>)</t>
    </r>
  </si>
  <si>
    <r>
      <t>Нитраты (по NO</t>
    </r>
    <r>
      <rPr>
        <vertAlign val="sub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)</t>
    </r>
  </si>
  <si>
    <r>
      <t>Нитриты (по NO</t>
    </r>
    <r>
      <rPr>
        <vertAlign val="sub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)</t>
    </r>
  </si>
  <si>
    <r>
      <t>Стронций (Sr</t>
    </r>
    <r>
      <rPr>
        <vertAlign val="superscript"/>
        <sz val="10"/>
        <color theme="1"/>
        <rFont val="Times New Roman"/>
        <family val="1"/>
        <charset val="204"/>
      </rPr>
      <t>2+</t>
    </r>
    <r>
      <rPr>
        <sz val="10"/>
        <color theme="1"/>
        <rFont val="Times New Roman"/>
        <family val="1"/>
        <charset val="204"/>
      </rPr>
      <t>)</t>
    </r>
  </si>
  <si>
    <r>
      <t>Сульфаты (SO</t>
    </r>
    <r>
      <rPr>
        <vertAlign val="subscript"/>
        <sz val="10"/>
        <color theme="1"/>
        <rFont val="Times New Roman"/>
        <family val="1"/>
        <charset val="204"/>
      </rPr>
      <t>4</t>
    </r>
    <r>
      <rPr>
        <vertAlign val="superscript"/>
        <sz val="10"/>
        <color theme="1"/>
        <rFont val="Times New Roman"/>
        <family val="1"/>
        <charset val="204"/>
      </rPr>
      <t>2-</t>
    </r>
    <r>
      <rPr>
        <sz val="10"/>
        <color theme="1"/>
        <rFont val="Times New Roman"/>
        <family val="1"/>
        <charset val="204"/>
      </rPr>
      <t>)</t>
    </r>
  </si>
  <si>
    <r>
      <t>Хлориды (Cl</t>
    </r>
    <r>
      <rPr>
        <vertAlign val="superscript"/>
        <sz val="10"/>
        <color theme="1"/>
        <rFont val="Times New Roman"/>
        <family val="1"/>
        <charset val="204"/>
      </rPr>
      <t>-</t>
    </r>
    <r>
      <rPr>
        <sz val="10"/>
        <color theme="1"/>
        <rFont val="Times New Roman"/>
        <family val="1"/>
        <charset val="204"/>
      </rPr>
      <t>)</t>
    </r>
  </si>
  <si>
    <r>
      <t>Хром (Cr</t>
    </r>
    <r>
      <rPr>
        <vertAlign val="superscript"/>
        <sz val="10"/>
        <color theme="1"/>
        <rFont val="Times New Roman"/>
        <family val="1"/>
        <charset val="204"/>
      </rPr>
      <t>6+</t>
    </r>
    <r>
      <rPr>
        <sz val="10"/>
        <color theme="1"/>
        <rFont val="Times New Roman"/>
        <family val="1"/>
        <charset val="204"/>
      </rPr>
      <t>)</t>
    </r>
  </si>
  <si>
    <r>
      <t>Цинк (Zn</t>
    </r>
    <r>
      <rPr>
        <vertAlign val="superscript"/>
        <sz val="10"/>
        <color theme="1"/>
        <rFont val="Times New Roman"/>
        <family val="1"/>
        <charset val="204"/>
      </rPr>
      <t>2+</t>
    </r>
    <r>
      <rPr>
        <sz val="10"/>
        <color theme="1"/>
        <rFont val="Times New Roman"/>
        <family val="1"/>
        <charset val="204"/>
      </rPr>
      <t>)</t>
    </r>
  </si>
  <si>
    <t xml:space="preserve">Начальник планово-экономического отдела                                                                                       </t>
  </si>
  <si>
    <t>Жиры</t>
  </si>
  <si>
    <t xml:space="preserve">Начальник Испытательного центра                                                                          </t>
  </si>
  <si>
    <t>Геометрические размеры (каждое измерение)</t>
  </si>
  <si>
    <t>Физические параметры (каждое измерение)</t>
  </si>
  <si>
    <t xml:space="preserve">Индекс токсичности в водной, воздушной среде (за каждый показатель) </t>
  </si>
  <si>
    <t>Прочность</t>
  </si>
  <si>
    <t>Щелочной резерв</t>
  </si>
  <si>
    <t>Содержание окисляемых веществ</t>
  </si>
  <si>
    <t xml:space="preserve">5. Изделия из бумаги, картона бытового и санитарно-гигиенического нозначения. </t>
  </si>
  <si>
    <t>Механические испытания (каждое испытание)</t>
  </si>
  <si>
    <t xml:space="preserve">Испытание пломбировочного материала </t>
  </si>
  <si>
    <t>Температурные воздействия</t>
  </si>
  <si>
    <t>Количественое определение оксидов (за каждое определение)</t>
  </si>
  <si>
    <t>Качественое опрелеление солей металлов (за каждое определение)</t>
  </si>
  <si>
    <t>Признаки к  болезней и плесени</t>
  </si>
  <si>
    <t>Оксиметилфурфурола (качественная реакция)</t>
  </si>
  <si>
    <t>Органолептические показатели (1 показатель)</t>
  </si>
  <si>
    <t>Титруемая кислотность плазмы</t>
  </si>
  <si>
    <t>Концентрация дрожжевых клеток</t>
  </si>
  <si>
    <t>Массовая  концентрация приведённого экстракта, общего экстракта</t>
  </si>
  <si>
    <t>Вводится с 01.01.2017 г.</t>
  </si>
  <si>
    <t>"        "                           2017г.</t>
  </si>
  <si>
    <t>22. Вода (кроме сточной)</t>
  </si>
  <si>
    <t>Сероводород</t>
  </si>
  <si>
    <t>Сульфиды</t>
  </si>
  <si>
    <t>Силикаты (по Si), кремний</t>
  </si>
  <si>
    <t>Фосфаты</t>
  </si>
  <si>
    <t>Полифосфаты</t>
  </si>
  <si>
    <t>Ртутьорганические пестициды</t>
  </si>
  <si>
    <t>Фенольный индекс</t>
  </si>
  <si>
    <t>24. Нефтепродукты</t>
  </si>
  <si>
    <t>23. Сточные воды, неочищеные.</t>
  </si>
  <si>
    <t>Прозрачность</t>
  </si>
  <si>
    <t>Индукционный период</t>
  </si>
  <si>
    <t>Коррозионное воздействие теплоносителя на металлы (на 1 металл)</t>
  </si>
  <si>
    <t>Содержание воды по Карлу Фишеру</t>
  </si>
  <si>
    <t>Сероводород в нефти</t>
  </si>
  <si>
    <t>Спирты (метанол,гликоли на каждый показатель)</t>
  </si>
  <si>
    <t>26. Смывы с объектов окружающей среды, контроль холодильных камер.</t>
  </si>
  <si>
    <t>При проведении срочных исследований (в течении 3 суток) применяется повышающий коэффициент</t>
  </si>
  <si>
    <t>Испытания  нестандартных образцов, не отвечающих требованиям ГОСТ ТУ СТО, повышающий коэффициент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</si>
</sst>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4" xfId="0" applyFont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4" fillId="0" borderId="0" xfId="0" applyFont="1"/>
    <xf numFmtId="0" fontId="4" fillId="0" borderId="8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 applyAlignment="1">
      <alignment vertical="top" wrapText="1"/>
    </xf>
    <xf numFmtId="0" fontId="2" fillId="0" borderId="0" xfId="0" applyFont="1"/>
    <xf numFmtId="0" fontId="2" fillId="0" borderId="4" xfId="0" applyFont="1" applyBorder="1"/>
    <xf numFmtId="0" fontId="11" fillId="0" borderId="4" xfId="0" applyFont="1" applyBorder="1" applyAlignment="1">
      <alignment horizontal="center" vertical="center" wrapText="1"/>
    </xf>
    <xf numFmtId="0" fontId="11" fillId="0" borderId="0" xfId="0" applyFont="1"/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/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left" vertical="top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1" fillId="0" borderId="4" xfId="0" applyNumberFormat="1" applyFont="1" applyBorder="1"/>
    <xf numFmtId="0" fontId="11" fillId="0" borderId="0" xfId="0" applyFont="1" applyAlignment="1"/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0" fontId="15" fillId="0" borderId="3" xfId="0" applyFont="1" applyBorder="1"/>
    <xf numFmtId="0" fontId="16" fillId="0" borderId="3" xfId="0" applyFont="1" applyBorder="1" applyAlignment="1">
      <alignment horizontal="left" vertical="top" wrapText="1" indent="5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E17" sqref="E17:F17"/>
    </sheetView>
  </sheetViews>
  <sheetFormatPr defaultRowHeight="11.25"/>
  <cols>
    <col min="1" max="2" width="16.140625" style="4" customWidth="1"/>
    <col min="3" max="3" width="12.28515625" style="4" customWidth="1"/>
    <col min="4" max="4" width="12" style="4" customWidth="1"/>
    <col min="5" max="5" width="17.5703125" style="4" customWidth="1"/>
    <col min="6" max="6" width="16.140625" style="4" customWidth="1"/>
    <col min="7" max="256" width="9.140625" style="4"/>
    <col min="257" max="260" width="16.140625" style="4" customWidth="1"/>
    <col min="261" max="261" width="17.5703125" style="4" customWidth="1"/>
    <col min="262" max="262" width="16.140625" style="4" customWidth="1"/>
    <col min="263" max="512" width="9.140625" style="4"/>
    <col min="513" max="516" width="16.140625" style="4" customWidth="1"/>
    <col min="517" max="517" width="17.5703125" style="4" customWidth="1"/>
    <col min="518" max="518" width="16.140625" style="4" customWidth="1"/>
    <col min="519" max="768" width="9.140625" style="4"/>
    <col min="769" max="772" width="16.140625" style="4" customWidth="1"/>
    <col min="773" max="773" width="17.5703125" style="4" customWidth="1"/>
    <col min="774" max="774" width="16.140625" style="4" customWidth="1"/>
    <col min="775" max="1024" width="9.140625" style="4"/>
    <col min="1025" max="1028" width="16.140625" style="4" customWidth="1"/>
    <col min="1029" max="1029" width="17.5703125" style="4" customWidth="1"/>
    <col min="1030" max="1030" width="16.140625" style="4" customWidth="1"/>
    <col min="1031" max="1280" width="9.140625" style="4"/>
    <col min="1281" max="1284" width="16.140625" style="4" customWidth="1"/>
    <col min="1285" max="1285" width="17.5703125" style="4" customWidth="1"/>
    <col min="1286" max="1286" width="16.140625" style="4" customWidth="1"/>
    <col min="1287" max="1536" width="9.140625" style="4"/>
    <col min="1537" max="1540" width="16.140625" style="4" customWidth="1"/>
    <col min="1541" max="1541" width="17.5703125" style="4" customWidth="1"/>
    <col min="1542" max="1542" width="16.140625" style="4" customWidth="1"/>
    <col min="1543" max="1792" width="9.140625" style="4"/>
    <col min="1793" max="1796" width="16.140625" style="4" customWidth="1"/>
    <col min="1797" max="1797" width="17.5703125" style="4" customWidth="1"/>
    <col min="1798" max="1798" width="16.140625" style="4" customWidth="1"/>
    <col min="1799" max="2048" width="9.140625" style="4"/>
    <col min="2049" max="2052" width="16.140625" style="4" customWidth="1"/>
    <col min="2053" max="2053" width="17.5703125" style="4" customWidth="1"/>
    <col min="2054" max="2054" width="16.140625" style="4" customWidth="1"/>
    <col min="2055" max="2304" width="9.140625" style="4"/>
    <col min="2305" max="2308" width="16.140625" style="4" customWidth="1"/>
    <col min="2309" max="2309" width="17.5703125" style="4" customWidth="1"/>
    <col min="2310" max="2310" width="16.140625" style="4" customWidth="1"/>
    <col min="2311" max="2560" width="9.140625" style="4"/>
    <col min="2561" max="2564" width="16.140625" style="4" customWidth="1"/>
    <col min="2565" max="2565" width="17.5703125" style="4" customWidth="1"/>
    <col min="2566" max="2566" width="16.140625" style="4" customWidth="1"/>
    <col min="2567" max="2816" width="9.140625" style="4"/>
    <col min="2817" max="2820" width="16.140625" style="4" customWidth="1"/>
    <col min="2821" max="2821" width="17.5703125" style="4" customWidth="1"/>
    <col min="2822" max="2822" width="16.140625" style="4" customWidth="1"/>
    <col min="2823" max="3072" width="9.140625" style="4"/>
    <col min="3073" max="3076" width="16.140625" style="4" customWidth="1"/>
    <col min="3077" max="3077" width="17.5703125" style="4" customWidth="1"/>
    <col min="3078" max="3078" width="16.140625" style="4" customWidth="1"/>
    <col min="3079" max="3328" width="9.140625" style="4"/>
    <col min="3329" max="3332" width="16.140625" style="4" customWidth="1"/>
    <col min="3333" max="3333" width="17.5703125" style="4" customWidth="1"/>
    <col min="3334" max="3334" width="16.140625" style="4" customWidth="1"/>
    <col min="3335" max="3584" width="9.140625" style="4"/>
    <col min="3585" max="3588" width="16.140625" style="4" customWidth="1"/>
    <col min="3589" max="3589" width="17.5703125" style="4" customWidth="1"/>
    <col min="3590" max="3590" width="16.140625" style="4" customWidth="1"/>
    <col min="3591" max="3840" width="9.140625" style="4"/>
    <col min="3841" max="3844" width="16.140625" style="4" customWidth="1"/>
    <col min="3845" max="3845" width="17.5703125" style="4" customWidth="1"/>
    <col min="3846" max="3846" width="16.140625" style="4" customWidth="1"/>
    <col min="3847" max="4096" width="9.140625" style="4"/>
    <col min="4097" max="4100" width="16.140625" style="4" customWidth="1"/>
    <col min="4101" max="4101" width="17.5703125" style="4" customWidth="1"/>
    <col min="4102" max="4102" width="16.140625" style="4" customWidth="1"/>
    <col min="4103" max="4352" width="9.140625" style="4"/>
    <col min="4353" max="4356" width="16.140625" style="4" customWidth="1"/>
    <col min="4357" max="4357" width="17.5703125" style="4" customWidth="1"/>
    <col min="4358" max="4358" width="16.140625" style="4" customWidth="1"/>
    <col min="4359" max="4608" width="9.140625" style="4"/>
    <col min="4609" max="4612" width="16.140625" style="4" customWidth="1"/>
    <col min="4613" max="4613" width="17.5703125" style="4" customWidth="1"/>
    <col min="4614" max="4614" width="16.140625" style="4" customWidth="1"/>
    <col min="4615" max="4864" width="9.140625" style="4"/>
    <col min="4865" max="4868" width="16.140625" style="4" customWidth="1"/>
    <col min="4869" max="4869" width="17.5703125" style="4" customWidth="1"/>
    <col min="4870" max="4870" width="16.140625" style="4" customWidth="1"/>
    <col min="4871" max="5120" width="9.140625" style="4"/>
    <col min="5121" max="5124" width="16.140625" style="4" customWidth="1"/>
    <col min="5125" max="5125" width="17.5703125" style="4" customWidth="1"/>
    <col min="5126" max="5126" width="16.140625" style="4" customWidth="1"/>
    <col min="5127" max="5376" width="9.140625" style="4"/>
    <col min="5377" max="5380" width="16.140625" style="4" customWidth="1"/>
    <col min="5381" max="5381" width="17.5703125" style="4" customWidth="1"/>
    <col min="5382" max="5382" width="16.140625" style="4" customWidth="1"/>
    <col min="5383" max="5632" width="9.140625" style="4"/>
    <col min="5633" max="5636" width="16.140625" style="4" customWidth="1"/>
    <col min="5637" max="5637" width="17.5703125" style="4" customWidth="1"/>
    <col min="5638" max="5638" width="16.140625" style="4" customWidth="1"/>
    <col min="5639" max="5888" width="9.140625" style="4"/>
    <col min="5889" max="5892" width="16.140625" style="4" customWidth="1"/>
    <col min="5893" max="5893" width="17.5703125" style="4" customWidth="1"/>
    <col min="5894" max="5894" width="16.140625" style="4" customWidth="1"/>
    <col min="5895" max="6144" width="9.140625" style="4"/>
    <col min="6145" max="6148" width="16.140625" style="4" customWidth="1"/>
    <col min="6149" max="6149" width="17.5703125" style="4" customWidth="1"/>
    <col min="6150" max="6150" width="16.140625" style="4" customWidth="1"/>
    <col min="6151" max="6400" width="9.140625" style="4"/>
    <col min="6401" max="6404" width="16.140625" style="4" customWidth="1"/>
    <col min="6405" max="6405" width="17.5703125" style="4" customWidth="1"/>
    <col min="6406" max="6406" width="16.140625" style="4" customWidth="1"/>
    <col min="6407" max="6656" width="9.140625" style="4"/>
    <col min="6657" max="6660" width="16.140625" style="4" customWidth="1"/>
    <col min="6661" max="6661" width="17.5703125" style="4" customWidth="1"/>
    <col min="6662" max="6662" width="16.140625" style="4" customWidth="1"/>
    <col min="6663" max="6912" width="9.140625" style="4"/>
    <col min="6913" max="6916" width="16.140625" style="4" customWidth="1"/>
    <col min="6917" max="6917" width="17.5703125" style="4" customWidth="1"/>
    <col min="6918" max="6918" width="16.140625" style="4" customWidth="1"/>
    <col min="6919" max="7168" width="9.140625" style="4"/>
    <col min="7169" max="7172" width="16.140625" style="4" customWidth="1"/>
    <col min="7173" max="7173" width="17.5703125" style="4" customWidth="1"/>
    <col min="7174" max="7174" width="16.140625" style="4" customWidth="1"/>
    <col min="7175" max="7424" width="9.140625" style="4"/>
    <col min="7425" max="7428" width="16.140625" style="4" customWidth="1"/>
    <col min="7429" max="7429" width="17.5703125" style="4" customWidth="1"/>
    <col min="7430" max="7430" width="16.140625" style="4" customWidth="1"/>
    <col min="7431" max="7680" width="9.140625" style="4"/>
    <col min="7681" max="7684" width="16.140625" style="4" customWidth="1"/>
    <col min="7685" max="7685" width="17.5703125" style="4" customWidth="1"/>
    <col min="7686" max="7686" width="16.140625" style="4" customWidth="1"/>
    <col min="7687" max="7936" width="9.140625" style="4"/>
    <col min="7937" max="7940" width="16.140625" style="4" customWidth="1"/>
    <col min="7941" max="7941" width="17.5703125" style="4" customWidth="1"/>
    <col min="7942" max="7942" width="16.140625" style="4" customWidth="1"/>
    <col min="7943" max="8192" width="9.140625" style="4"/>
    <col min="8193" max="8196" width="16.140625" style="4" customWidth="1"/>
    <col min="8197" max="8197" width="17.5703125" style="4" customWidth="1"/>
    <col min="8198" max="8198" width="16.140625" style="4" customWidth="1"/>
    <col min="8199" max="8448" width="9.140625" style="4"/>
    <col min="8449" max="8452" width="16.140625" style="4" customWidth="1"/>
    <col min="8453" max="8453" width="17.5703125" style="4" customWidth="1"/>
    <col min="8454" max="8454" width="16.140625" style="4" customWidth="1"/>
    <col min="8455" max="8704" width="9.140625" style="4"/>
    <col min="8705" max="8708" width="16.140625" style="4" customWidth="1"/>
    <col min="8709" max="8709" width="17.5703125" style="4" customWidth="1"/>
    <col min="8710" max="8710" width="16.140625" style="4" customWidth="1"/>
    <col min="8711" max="8960" width="9.140625" style="4"/>
    <col min="8961" max="8964" width="16.140625" style="4" customWidth="1"/>
    <col min="8965" max="8965" width="17.5703125" style="4" customWidth="1"/>
    <col min="8966" max="8966" width="16.140625" style="4" customWidth="1"/>
    <col min="8967" max="9216" width="9.140625" style="4"/>
    <col min="9217" max="9220" width="16.140625" style="4" customWidth="1"/>
    <col min="9221" max="9221" width="17.5703125" style="4" customWidth="1"/>
    <col min="9222" max="9222" width="16.140625" style="4" customWidth="1"/>
    <col min="9223" max="9472" width="9.140625" style="4"/>
    <col min="9473" max="9476" width="16.140625" style="4" customWidth="1"/>
    <col min="9477" max="9477" width="17.5703125" style="4" customWidth="1"/>
    <col min="9478" max="9478" width="16.140625" style="4" customWidth="1"/>
    <col min="9479" max="9728" width="9.140625" style="4"/>
    <col min="9729" max="9732" width="16.140625" style="4" customWidth="1"/>
    <col min="9733" max="9733" width="17.5703125" style="4" customWidth="1"/>
    <col min="9734" max="9734" width="16.140625" style="4" customWidth="1"/>
    <col min="9735" max="9984" width="9.140625" style="4"/>
    <col min="9985" max="9988" width="16.140625" style="4" customWidth="1"/>
    <col min="9989" max="9989" width="17.5703125" style="4" customWidth="1"/>
    <col min="9990" max="9990" width="16.140625" style="4" customWidth="1"/>
    <col min="9991" max="10240" width="9.140625" style="4"/>
    <col min="10241" max="10244" width="16.140625" style="4" customWidth="1"/>
    <col min="10245" max="10245" width="17.5703125" style="4" customWidth="1"/>
    <col min="10246" max="10246" width="16.140625" style="4" customWidth="1"/>
    <col min="10247" max="10496" width="9.140625" style="4"/>
    <col min="10497" max="10500" width="16.140625" style="4" customWidth="1"/>
    <col min="10501" max="10501" width="17.5703125" style="4" customWidth="1"/>
    <col min="10502" max="10502" width="16.140625" style="4" customWidth="1"/>
    <col min="10503" max="10752" width="9.140625" style="4"/>
    <col min="10753" max="10756" width="16.140625" style="4" customWidth="1"/>
    <col min="10757" max="10757" width="17.5703125" style="4" customWidth="1"/>
    <col min="10758" max="10758" width="16.140625" style="4" customWidth="1"/>
    <col min="10759" max="11008" width="9.140625" style="4"/>
    <col min="11009" max="11012" width="16.140625" style="4" customWidth="1"/>
    <col min="11013" max="11013" width="17.5703125" style="4" customWidth="1"/>
    <col min="11014" max="11014" width="16.140625" style="4" customWidth="1"/>
    <col min="11015" max="11264" width="9.140625" style="4"/>
    <col min="11265" max="11268" width="16.140625" style="4" customWidth="1"/>
    <col min="11269" max="11269" width="17.5703125" style="4" customWidth="1"/>
    <col min="11270" max="11270" width="16.140625" style="4" customWidth="1"/>
    <col min="11271" max="11520" width="9.140625" style="4"/>
    <col min="11521" max="11524" width="16.140625" style="4" customWidth="1"/>
    <col min="11525" max="11525" width="17.5703125" style="4" customWidth="1"/>
    <col min="11526" max="11526" width="16.140625" style="4" customWidth="1"/>
    <col min="11527" max="11776" width="9.140625" style="4"/>
    <col min="11777" max="11780" width="16.140625" style="4" customWidth="1"/>
    <col min="11781" max="11781" width="17.5703125" style="4" customWidth="1"/>
    <col min="11782" max="11782" width="16.140625" style="4" customWidth="1"/>
    <col min="11783" max="12032" width="9.140625" style="4"/>
    <col min="12033" max="12036" width="16.140625" style="4" customWidth="1"/>
    <col min="12037" max="12037" width="17.5703125" style="4" customWidth="1"/>
    <col min="12038" max="12038" width="16.140625" style="4" customWidth="1"/>
    <col min="12039" max="12288" width="9.140625" style="4"/>
    <col min="12289" max="12292" width="16.140625" style="4" customWidth="1"/>
    <col min="12293" max="12293" width="17.5703125" style="4" customWidth="1"/>
    <col min="12294" max="12294" width="16.140625" style="4" customWidth="1"/>
    <col min="12295" max="12544" width="9.140625" style="4"/>
    <col min="12545" max="12548" width="16.140625" style="4" customWidth="1"/>
    <col min="12549" max="12549" width="17.5703125" style="4" customWidth="1"/>
    <col min="12550" max="12550" width="16.140625" style="4" customWidth="1"/>
    <col min="12551" max="12800" width="9.140625" style="4"/>
    <col min="12801" max="12804" width="16.140625" style="4" customWidth="1"/>
    <col min="12805" max="12805" width="17.5703125" style="4" customWidth="1"/>
    <col min="12806" max="12806" width="16.140625" style="4" customWidth="1"/>
    <col min="12807" max="13056" width="9.140625" style="4"/>
    <col min="13057" max="13060" width="16.140625" style="4" customWidth="1"/>
    <col min="13061" max="13061" width="17.5703125" style="4" customWidth="1"/>
    <col min="13062" max="13062" width="16.140625" style="4" customWidth="1"/>
    <col min="13063" max="13312" width="9.140625" style="4"/>
    <col min="13313" max="13316" width="16.140625" style="4" customWidth="1"/>
    <col min="13317" max="13317" width="17.5703125" style="4" customWidth="1"/>
    <col min="13318" max="13318" width="16.140625" style="4" customWidth="1"/>
    <col min="13319" max="13568" width="9.140625" style="4"/>
    <col min="13569" max="13572" width="16.140625" style="4" customWidth="1"/>
    <col min="13573" max="13573" width="17.5703125" style="4" customWidth="1"/>
    <col min="13574" max="13574" width="16.140625" style="4" customWidth="1"/>
    <col min="13575" max="13824" width="9.140625" style="4"/>
    <col min="13825" max="13828" width="16.140625" style="4" customWidth="1"/>
    <col min="13829" max="13829" width="17.5703125" style="4" customWidth="1"/>
    <col min="13830" max="13830" width="16.140625" style="4" customWidth="1"/>
    <col min="13831" max="14080" width="9.140625" style="4"/>
    <col min="14081" max="14084" width="16.140625" style="4" customWidth="1"/>
    <col min="14085" max="14085" width="17.5703125" style="4" customWidth="1"/>
    <col min="14086" max="14086" width="16.140625" style="4" customWidth="1"/>
    <col min="14087" max="14336" width="9.140625" style="4"/>
    <col min="14337" max="14340" width="16.140625" style="4" customWidth="1"/>
    <col min="14341" max="14341" width="17.5703125" style="4" customWidth="1"/>
    <col min="14342" max="14342" width="16.140625" style="4" customWidth="1"/>
    <col min="14343" max="14592" width="9.140625" style="4"/>
    <col min="14593" max="14596" width="16.140625" style="4" customWidth="1"/>
    <col min="14597" max="14597" width="17.5703125" style="4" customWidth="1"/>
    <col min="14598" max="14598" width="16.140625" style="4" customWidth="1"/>
    <col min="14599" max="14848" width="9.140625" style="4"/>
    <col min="14849" max="14852" width="16.140625" style="4" customWidth="1"/>
    <col min="14853" max="14853" width="17.5703125" style="4" customWidth="1"/>
    <col min="14854" max="14854" width="16.140625" style="4" customWidth="1"/>
    <col min="14855" max="15104" width="9.140625" style="4"/>
    <col min="15105" max="15108" width="16.140625" style="4" customWidth="1"/>
    <col min="15109" max="15109" width="17.5703125" style="4" customWidth="1"/>
    <col min="15110" max="15110" width="16.140625" style="4" customWidth="1"/>
    <col min="15111" max="15360" width="9.140625" style="4"/>
    <col min="15361" max="15364" width="16.140625" style="4" customWidth="1"/>
    <col min="15365" max="15365" width="17.5703125" style="4" customWidth="1"/>
    <col min="15366" max="15366" width="16.140625" style="4" customWidth="1"/>
    <col min="15367" max="15616" width="9.140625" style="4"/>
    <col min="15617" max="15620" width="16.140625" style="4" customWidth="1"/>
    <col min="15621" max="15621" width="17.5703125" style="4" customWidth="1"/>
    <col min="15622" max="15622" width="16.140625" style="4" customWidth="1"/>
    <col min="15623" max="15872" width="9.140625" style="4"/>
    <col min="15873" max="15876" width="16.140625" style="4" customWidth="1"/>
    <col min="15877" max="15877" width="17.5703125" style="4" customWidth="1"/>
    <col min="15878" max="15878" width="16.140625" style="4" customWidth="1"/>
    <col min="15879" max="16128" width="9.140625" style="4"/>
    <col min="16129" max="16132" width="16.140625" style="4" customWidth="1"/>
    <col min="16133" max="16133" width="17.5703125" style="4" customWidth="1"/>
    <col min="16134" max="16134" width="16.140625" style="4" customWidth="1"/>
    <col min="16135" max="16384" width="9.140625" style="4"/>
  </cols>
  <sheetData>
    <row r="1" spans="1:6" ht="12.75">
      <c r="A1" s="2"/>
      <c r="B1" s="3"/>
      <c r="C1" s="3"/>
      <c r="D1" s="3"/>
      <c r="E1" s="49" t="s">
        <v>444</v>
      </c>
      <c r="F1" s="50"/>
    </row>
    <row r="2" spans="1:6" ht="12.75">
      <c r="A2" s="5"/>
      <c r="B2" s="6"/>
      <c r="C2" s="6"/>
      <c r="D2" s="6"/>
      <c r="E2" s="51" t="s">
        <v>445</v>
      </c>
      <c r="F2" s="52"/>
    </row>
    <row r="3" spans="1:6" ht="12.75">
      <c r="A3" s="5"/>
      <c r="B3" s="6"/>
      <c r="C3" s="6"/>
      <c r="D3" s="6"/>
      <c r="E3" s="7"/>
      <c r="F3" s="8"/>
    </row>
    <row r="4" spans="1:6">
      <c r="A4" s="5"/>
      <c r="B4" s="6"/>
      <c r="C4" s="6"/>
      <c r="D4" s="6"/>
      <c r="E4" s="53"/>
      <c r="F4" s="54"/>
    </row>
    <row r="5" spans="1:6" ht="12.75">
      <c r="A5" s="55" t="s">
        <v>446</v>
      </c>
      <c r="B5" s="51"/>
      <c r="C5" s="51"/>
      <c r="D5" s="51"/>
      <c r="E5" s="51"/>
      <c r="F5" s="52"/>
    </row>
    <row r="6" spans="1:6" ht="12.75">
      <c r="A6" s="56" t="s">
        <v>447</v>
      </c>
      <c r="B6" s="57"/>
      <c r="C6" s="57"/>
      <c r="D6" s="57"/>
      <c r="E6" s="57"/>
      <c r="F6" s="58"/>
    </row>
    <row r="7" spans="1:6" ht="12.75">
      <c r="A7" s="55" t="s">
        <v>448</v>
      </c>
      <c r="B7" s="51"/>
      <c r="C7" s="51"/>
      <c r="D7" s="51"/>
      <c r="E7" s="51"/>
      <c r="F7" s="52"/>
    </row>
    <row r="8" spans="1:6">
      <c r="A8" s="5"/>
      <c r="B8" s="6"/>
      <c r="C8" s="6"/>
      <c r="D8" s="6"/>
      <c r="E8" s="6"/>
      <c r="F8" s="9"/>
    </row>
    <row r="9" spans="1:6">
      <c r="A9" s="5"/>
      <c r="B9" s="6"/>
      <c r="C9" s="6"/>
      <c r="D9" s="6"/>
      <c r="E9" s="6"/>
      <c r="F9" s="9"/>
    </row>
    <row r="10" spans="1:6">
      <c r="A10" s="5"/>
      <c r="B10" s="6"/>
      <c r="C10" s="6"/>
      <c r="D10" s="6"/>
      <c r="E10" s="6"/>
      <c r="F10" s="9"/>
    </row>
    <row r="11" spans="1:6">
      <c r="A11" s="5"/>
      <c r="B11" s="6"/>
      <c r="C11" s="6"/>
      <c r="D11" s="6"/>
      <c r="E11" s="6"/>
      <c r="F11" s="9"/>
    </row>
    <row r="12" spans="1:6">
      <c r="A12" s="5"/>
      <c r="B12" s="6"/>
      <c r="C12" s="6"/>
      <c r="D12" s="6"/>
      <c r="E12" s="6"/>
      <c r="F12" s="9"/>
    </row>
    <row r="13" spans="1:6">
      <c r="A13" s="5"/>
      <c r="B13" s="6"/>
      <c r="C13" s="6"/>
      <c r="D13" s="6"/>
      <c r="E13" s="6"/>
      <c r="F13" s="9"/>
    </row>
    <row r="14" spans="1:6" ht="12.75">
      <c r="A14" s="5"/>
      <c r="B14" s="6"/>
      <c r="C14" s="6"/>
      <c r="D14" s="6"/>
      <c r="E14" s="51" t="s">
        <v>449</v>
      </c>
      <c r="F14" s="52"/>
    </row>
    <row r="15" spans="1:6" ht="12.75">
      <c r="A15" s="5"/>
      <c r="B15" s="6"/>
      <c r="C15" s="6"/>
      <c r="D15" s="6"/>
      <c r="E15" s="51" t="s">
        <v>450</v>
      </c>
      <c r="F15" s="52"/>
    </row>
    <row r="16" spans="1:6" ht="12.75">
      <c r="A16" s="5"/>
      <c r="B16" s="6"/>
      <c r="C16" s="6"/>
      <c r="D16" s="6"/>
      <c r="E16" s="51" t="s">
        <v>451</v>
      </c>
      <c r="F16" s="52"/>
    </row>
    <row r="17" spans="1:6" ht="12.75">
      <c r="A17" s="5"/>
      <c r="B17" s="6"/>
      <c r="C17" s="6"/>
      <c r="D17" s="6"/>
      <c r="E17" s="59" t="s">
        <v>568</v>
      </c>
      <c r="F17" s="60"/>
    </row>
    <row r="18" spans="1:6">
      <c r="A18" s="5"/>
      <c r="B18" s="6"/>
      <c r="C18" s="6"/>
      <c r="D18" s="6"/>
      <c r="E18" s="6"/>
      <c r="F18" s="9"/>
    </row>
    <row r="19" spans="1:6">
      <c r="A19" s="5"/>
      <c r="B19" s="6"/>
      <c r="C19" s="6"/>
      <c r="D19" s="6"/>
      <c r="E19" s="6"/>
      <c r="F19" s="9"/>
    </row>
    <row r="20" spans="1:6">
      <c r="A20" s="5"/>
      <c r="B20" s="6"/>
      <c r="C20" s="6"/>
      <c r="D20" s="6"/>
      <c r="E20" s="6"/>
      <c r="F20" s="9"/>
    </row>
    <row r="21" spans="1:6">
      <c r="A21" s="5"/>
      <c r="B21" s="6"/>
      <c r="C21" s="6"/>
      <c r="D21" s="6"/>
      <c r="E21" s="6"/>
      <c r="F21" s="9"/>
    </row>
    <row r="22" spans="1:6">
      <c r="A22" s="5"/>
      <c r="B22" s="6"/>
      <c r="C22" s="6"/>
      <c r="D22" s="6"/>
      <c r="E22" s="6"/>
      <c r="F22" s="9"/>
    </row>
    <row r="23" spans="1:6">
      <c r="A23" s="5"/>
      <c r="B23" s="6"/>
      <c r="C23" s="6"/>
      <c r="D23" s="6"/>
      <c r="E23" s="6"/>
      <c r="F23" s="9"/>
    </row>
    <row r="24" spans="1:6">
      <c r="A24" s="5"/>
      <c r="B24" s="6"/>
      <c r="C24" s="6"/>
      <c r="D24" s="6"/>
      <c r="E24" s="6"/>
      <c r="F24" s="9"/>
    </row>
    <row r="25" spans="1:6">
      <c r="A25" s="5"/>
      <c r="B25" s="6"/>
      <c r="C25" s="6"/>
      <c r="D25" s="6"/>
      <c r="E25" s="6"/>
      <c r="F25" s="9"/>
    </row>
    <row r="26" spans="1:6">
      <c r="A26" s="5"/>
      <c r="B26" s="6"/>
      <c r="C26" s="6"/>
      <c r="D26" s="6"/>
      <c r="E26" s="6"/>
      <c r="F26" s="9"/>
    </row>
    <row r="27" spans="1:6" ht="25.5">
      <c r="A27" s="61" t="s">
        <v>452</v>
      </c>
      <c r="B27" s="62"/>
      <c r="C27" s="62"/>
      <c r="D27" s="62"/>
      <c r="E27" s="62"/>
      <c r="F27" s="63"/>
    </row>
    <row r="28" spans="1:6" ht="20.25">
      <c r="A28" s="46" t="s">
        <v>454</v>
      </c>
      <c r="B28" s="47"/>
      <c r="C28" s="47"/>
      <c r="D28" s="47"/>
      <c r="E28" s="47"/>
      <c r="F28" s="48"/>
    </row>
    <row r="29" spans="1:6" ht="20.25">
      <c r="A29" s="46"/>
      <c r="B29" s="47"/>
      <c r="C29" s="47"/>
      <c r="D29" s="47"/>
      <c r="E29" s="47"/>
      <c r="F29" s="48"/>
    </row>
    <row r="30" spans="1:6" ht="20.25">
      <c r="A30" s="46"/>
      <c r="B30" s="47"/>
      <c r="C30" s="47"/>
      <c r="D30" s="47"/>
      <c r="E30" s="47"/>
      <c r="F30" s="48"/>
    </row>
    <row r="31" spans="1:6" ht="20.25">
      <c r="A31" s="46"/>
      <c r="B31" s="47"/>
      <c r="C31" s="47"/>
      <c r="D31" s="47"/>
      <c r="E31" s="47"/>
      <c r="F31" s="48"/>
    </row>
    <row r="32" spans="1:6">
      <c r="A32" s="5"/>
      <c r="B32" s="6"/>
      <c r="C32" s="6"/>
      <c r="D32" s="6"/>
      <c r="E32" s="6"/>
      <c r="F32" s="9"/>
    </row>
    <row r="33" spans="1:6">
      <c r="A33" s="5"/>
      <c r="B33" s="6"/>
      <c r="C33" s="6"/>
      <c r="D33" s="6"/>
      <c r="E33" s="6"/>
      <c r="F33" s="9"/>
    </row>
    <row r="34" spans="1:6">
      <c r="A34" s="5"/>
      <c r="B34" s="6"/>
      <c r="C34" s="6"/>
      <c r="D34" s="6"/>
      <c r="E34" s="6"/>
      <c r="F34" s="9"/>
    </row>
    <row r="35" spans="1:6" ht="15.75">
      <c r="A35" s="64" t="s">
        <v>567</v>
      </c>
      <c r="B35" s="65"/>
      <c r="C35" s="65"/>
      <c r="D35" s="65"/>
      <c r="E35" s="65"/>
      <c r="F35" s="66"/>
    </row>
    <row r="36" spans="1:6" ht="15.75">
      <c r="A36" s="10"/>
      <c r="B36" s="11"/>
      <c r="C36" s="11"/>
      <c r="D36" s="11"/>
      <c r="E36" s="11"/>
      <c r="F36" s="12"/>
    </row>
    <row r="37" spans="1:6" ht="15.75">
      <c r="A37" s="10"/>
      <c r="B37" s="11"/>
      <c r="C37" s="11"/>
      <c r="D37" s="11"/>
      <c r="E37" s="11"/>
      <c r="F37" s="12"/>
    </row>
    <row r="38" spans="1:6" ht="15.75">
      <c r="A38" s="10"/>
      <c r="B38" s="11"/>
      <c r="C38" s="11"/>
      <c r="D38" s="11"/>
      <c r="E38" s="11"/>
      <c r="F38" s="12"/>
    </row>
    <row r="39" spans="1:6" ht="15.75">
      <c r="A39" s="10"/>
      <c r="B39" s="11"/>
      <c r="C39" s="11"/>
      <c r="D39" s="11"/>
      <c r="E39" s="11"/>
      <c r="F39" s="12"/>
    </row>
    <row r="40" spans="1:6" ht="15.75">
      <c r="A40" s="10"/>
      <c r="B40" s="11"/>
      <c r="C40" s="11"/>
      <c r="D40" s="11"/>
      <c r="E40" s="11"/>
      <c r="F40" s="12"/>
    </row>
    <row r="41" spans="1:6" ht="15.75">
      <c r="A41" s="10"/>
      <c r="B41" s="11"/>
      <c r="C41" s="11"/>
      <c r="D41" s="11"/>
      <c r="E41" s="11"/>
      <c r="F41" s="12"/>
    </row>
    <row r="42" spans="1:6" ht="15.75">
      <c r="A42" s="10"/>
      <c r="B42" s="11"/>
      <c r="C42" s="11"/>
      <c r="D42" s="11"/>
      <c r="E42" s="11"/>
      <c r="F42" s="12"/>
    </row>
    <row r="43" spans="1:6" ht="15.75">
      <c r="A43" s="10"/>
      <c r="B43" s="11"/>
      <c r="C43" s="11"/>
      <c r="D43" s="11"/>
      <c r="E43" s="11"/>
      <c r="F43" s="12"/>
    </row>
    <row r="44" spans="1:6" ht="15.75">
      <c r="A44" s="10"/>
      <c r="B44" s="11"/>
      <c r="C44" s="11"/>
      <c r="D44" s="11"/>
      <c r="E44" s="11"/>
      <c r="F44" s="12"/>
    </row>
    <row r="45" spans="1:6" ht="15.75">
      <c r="A45" s="10"/>
      <c r="B45" s="11"/>
      <c r="C45" s="11"/>
      <c r="D45" s="11"/>
      <c r="E45" s="11"/>
      <c r="F45" s="12"/>
    </row>
    <row r="46" spans="1:6" ht="15.75">
      <c r="A46" s="10"/>
      <c r="B46" s="11"/>
      <c r="C46" s="11"/>
      <c r="D46" s="11"/>
      <c r="E46" s="11"/>
      <c r="F46" s="12"/>
    </row>
    <row r="47" spans="1:6" ht="15.75">
      <c r="A47" s="10"/>
      <c r="B47" s="11"/>
      <c r="C47" s="11"/>
      <c r="D47" s="11"/>
      <c r="E47" s="11"/>
      <c r="F47" s="12"/>
    </row>
    <row r="48" spans="1:6" ht="15.75">
      <c r="A48" s="10"/>
      <c r="B48" s="11"/>
      <c r="C48" s="11"/>
      <c r="D48" s="11"/>
      <c r="E48" s="11"/>
      <c r="F48" s="12"/>
    </row>
    <row r="49" spans="1:6" ht="15.75">
      <c r="A49" s="10"/>
      <c r="B49" s="11"/>
      <c r="C49" s="11"/>
      <c r="D49" s="11"/>
      <c r="E49" s="11"/>
      <c r="F49" s="12"/>
    </row>
    <row r="50" spans="1:6" ht="15.75">
      <c r="A50" s="10"/>
      <c r="B50" s="11"/>
      <c r="C50" s="11"/>
      <c r="D50" s="11"/>
      <c r="E50" s="11"/>
      <c r="F50" s="12"/>
    </row>
    <row r="51" spans="1:6" ht="15.75">
      <c r="A51" s="10"/>
      <c r="B51" s="11"/>
      <c r="C51" s="11"/>
      <c r="D51" s="11"/>
      <c r="E51" s="11"/>
      <c r="F51" s="12"/>
    </row>
    <row r="52" spans="1:6" ht="15.75">
      <c r="A52" s="10"/>
      <c r="B52" s="11"/>
      <c r="C52" s="11"/>
      <c r="D52" s="11"/>
      <c r="E52" s="11"/>
      <c r="F52" s="12"/>
    </row>
    <row r="53" spans="1:6" ht="15.75">
      <c r="A53" s="10"/>
      <c r="B53" s="11"/>
      <c r="C53" s="11"/>
      <c r="D53" s="11"/>
      <c r="E53" s="11"/>
      <c r="F53" s="12"/>
    </row>
    <row r="54" spans="1:6" ht="15.75">
      <c r="A54" s="10"/>
      <c r="B54" s="11"/>
      <c r="C54" s="11"/>
      <c r="D54" s="11"/>
      <c r="E54" s="11"/>
      <c r="F54" s="12"/>
    </row>
    <row r="55" spans="1:6" ht="15.75">
      <c r="A55" s="10"/>
      <c r="B55" s="11"/>
      <c r="C55" s="11"/>
      <c r="D55" s="11"/>
      <c r="E55" s="11"/>
      <c r="F55" s="12"/>
    </row>
    <row r="56" spans="1:6" ht="15.75">
      <c r="A56" s="10"/>
      <c r="B56" s="11"/>
      <c r="C56" s="11"/>
      <c r="D56" s="11"/>
      <c r="E56" s="11"/>
      <c r="F56" s="12"/>
    </row>
    <row r="57" spans="1:6" ht="15.75">
      <c r="A57" s="67" t="s">
        <v>453</v>
      </c>
      <c r="B57" s="68"/>
      <c r="C57" s="68"/>
      <c r="D57" s="68"/>
      <c r="E57" s="68"/>
      <c r="F57" s="69"/>
    </row>
    <row r="58" spans="1:6" ht="12" thickBot="1">
      <c r="A58" s="13"/>
      <c r="B58" s="14"/>
      <c r="C58" s="14"/>
      <c r="D58" s="14"/>
      <c r="E58" s="14"/>
      <c r="F58" s="15"/>
    </row>
  </sheetData>
  <mergeCells count="17">
    <mergeCell ref="A29:F29"/>
    <mergeCell ref="A30:F30"/>
    <mergeCell ref="A31:F31"/>
    <mergeCell ref="A35:F35"/>
    <mergeCell ref="A57:F57"/>
    <mergeCell ref="A28:F28"/>
    <mergeCell ref="E1:F1"/>
    <mergeCell ref="E2:F2"/>
    <mergeCell ref="E4:F4"/>
    <mergeCell ref="A5:F5"/>
    <mergeCell ref="A6:F6"/>
    <mergeCell ref="A7:F7"/>
    <mergeCell ref="E14:F14"/>
    <mergeCell ref="E15:F15"/>
    <mergeCell ref="E16:F16"/>
    <mergeCell ref="E17:F17"/>
    <mergeCell ref="A27:F27"/>
  </mergeCells>
  <pageMargins left="0.7" right="0.27" top="0.34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4"/>
  <sheetViews>
    <sheetView tabSelected="1" topLeftCell="A500" zoomScale="145" zoomScaleNormal="145" workbookViewId="0">
      <selection activeCell="G596" sqref="G596"/>
    </sheetView>
  </sheetViews>
  <sheetFormatPr defaultRowHeight="12.75"/>
  <cols>
    <col min="1" max="1" width="6.140625" style="20" customWidth="1"/>
    <col min="2" max="2" width="64.42578125" style="20" customWidth="1"/>
    <col min="3" max="3" width="11.5703125" style="34" customWidth="1"/>
    <col min="4" max="4" width="0.42578125" style="34" hidden="1" customWidth="1"/>
    <col min="5" max="5" width="11.5703125" style="34" hidden="1" customWidth="1"/>
    <col min="6" max="6" width="11.5703125" style="20" customWidth="1"/>
    <col min="7" max="16384" width="9.140625" style="20"/>
  </cols>
  <sheetData>
    <row r="1" spans="1:6" ht="38.25">
      <c r="A1" s="19" t="s">
        <v>0</v>
      </c>
      <c r="B1" s="19" t="s">
        <v>1</v>
      </c>
      <c r="C1" s="19" t="s">
        <v>2</v>
      </c>
      <c r="D1" s="19" t="s">
        <v>3</v>
      </c>
      <c r="E1" s="19" t="s">
        <v>3</v>
      </c>
      <c r="F1" s="19" t="s">
        <v>532</v>
      </c>
    </row>
    <row r="2" spans="1:6">
      <c r="A2" s="21">
        <v>1</v>
      </c>
      <c r="B2" s="21">
        <v>2</v>
      </c>
      <c r="C2" s="19">
        <v>3</v>
      </c>
      <c r="D2" s="19">
        <v>4</v>
      </c>
      <c r="E2" s="19">
        <v>4</v>
      </c>
      <c r="F2" s="19">
        <v>4</v>
      </c>
    </row>
    <row r="3" spans="1:6">
      <c r="A3" s="70" t="s">
        <v>463</v>
      </c>
      <c r="B3" s="71"/>
      <c r="C3" s="71"/>
      <c r="D3" s="71"/>
      <c r="E3" s="71"/>
      <c r="F3" s="24"/>
    </row>
    <row r="4" spans="1:6">
      <c r="A4" s="21">
        <v>1</v>
      </c>
      <c r="B4" s="22" t="s">
        <v>549</v>
      </c>
      <c r="C4" s="19">
        <v>0.5</v>
      </c>
      <c r="D4" s="23"/>
      <c r="E4" s="23"/>
      <c r="F4" s="39">
        <f>C4*264</f>
        <v>132</v>
      </c>
    </row>
    <row r="5" spans="1:6">
      <c r="A5" s="21">
        <v>2</v>
      </c>
      <c r="B5" s="24" t="s">
        <v>550</v>
      </c>
      <c r="C5" s="19">
        <v>0.5</v>
      </c>
      <c r="D5" s="25"/>
      <c r="E5" s="36"/>
      <c r="F5" s="39">
        <f t="shared" ref="F5:F68" si="0">C5*264</f>
        <v>132</v>
      </c>
    </row>
    <row r="6" spans="1:6">
      <c r="A6" s="21">
        <v>3</v>
      </c>
      <c r="B6" s="24" t="s">
        <v>525</v>
      </c>
      <c r="C6" s="19">
        <v>0.3</v>
      </c>
      <c r="D6" s="19">
        <v>68</v>
      </c>
      <c r="E6" s="37">
        <f>D6*1.05</f>
        <v>71.400000000000006</v>
      </c>
      <c r="F6" s="39">
        <f t="shared" si="0"/>
        <v>79.2</v>
      </c>
    </row>
    <row r="7" spans="1:6">
      <c r="A7" s="21">
        <v>4</v>
      </c>
      <c r="B7" s="24" t="s">
        <v>526</v>
      </c>
      <c r="C7" s="19">
        <v>2</v>
      </c>
      <c r="D7" s="19">
        <v>68</v>
      </c>
      <c r="E7" s="37">
        <f t="shared" ref="E7:E8" si="1">D7*1.05</f>
        <v>71.400000000000006</v>
      </c>
      <c r="F7" s="39">
        <f t="shared" si="0"/>
        <v>528</v>
      </c>
    </row>
    <row r="8" spans="1:6">
      <c r="A8" s="21">
        <v>5</v>
      </c>
      <c r="B8" s="26" t="s">
        <v>59</v>
      </c>
      <c r="C8" s="19">
        <v>0.6</v>
      </c>
      <c r="D8" s="19">
        <v>137</v>
      </c>
      <c r="E8" s="37">
        <f t="shared" si="1"/>
        <v>143.85</v>
      </c>
      <c r="F8" s="39">
        <f t="shared" si="0"/>
        <v>158.4</v>
      </c>
    </row>
    <row r="9" spans="1:6">
      <c r="A9" s="21">
        <v>7</v>
      </c>
      <c r="B9" s="26" t="s">
        <v>77</v>
      </c>
      <c r="C9" s="19">
        <v>0.5</v>
      </c>
      <c r="D9" s="19">
        <v>114</v>
      </c>
      <c r="E9" s="37">
        <f t="shared" ref="E9:E38" si="2">D9*1.05</f>
        <v>119.7</v>
      </c>
      <c r="F9" s="39">
        <f t="shared" si="0"/>
        <v>132</v>
      </c>
    </row>
    <row r="10" spans="1:6" ht="25.5">
      <c r="A10" s="21">
        <v>8</v>
      </c>
      <c r="B10" s="26" t="s">
        <v>102</v>
      </c>
      <c r="C10" s="19">
        <v>1</v>
      </c>
      <c r="D10" s="19">
        <v>228</v>
      </c>
      <c r="E10" s="37">
        <f t="shared" si="2"/>
        <v>239.4</v>
      </c>
      <c r="F10" s="39">
        <f t="shared" si="0"/>
        <v>264</v>
      </c>
    </row>
    <row r="11" spans="1:6">
      <c r="A11" s="21">
        <v>9</v>
      </c>
      <c r="B11" s="26" t="s">
        <v>103</v>
      </c>
      <c r="C11" s="19">
        <v>1</v>
      </c>
      <c r="D11" s="19">
        <v>228</v>
      </c>
      <c r="E11" s="37">
        <f t="shared" si="2"/>
        <v>239.4</v>
      </c>
      <c r="F11" s="39">
        <f t="shared" si="0"/>
        <v>264</v>
      </c>
    </row>
    <row r="12" spans="1:6">
      <c r="A12" s="21">
        <v>10</v>
      </c>
      <c r="B12" s="26" t="s">
        <v>104</v>
      </c>
      <c r="C12" s="19">
        <v>1.5</v>
      </c>
      <c r="D12" s="19">
        <v>342</v>
      </c>
      <c r="E12" s="37">
        <f t="shared" si="2"/>
        <v>359.1</v>
      </c>
      <c r="F12" s="39">
        <f t="shared" si="0"/>
        <v>396</v>
      </c>
    </row>
    <row r="13" spans="1:6">
      <c r="A13" s="21">
        <v>11</v>
      </c>
      <c r="B13" s="26" t="s">
        <v>105</v>
      </c>
      <c r="C13" s="19">
        <v>2</v>
      </c>
      <c r="D13" s="19">
        <v>456</v>
      </c>
      <c r="E13" s="37">
        <f t="shared" si="2"/>
        <v>478.8</v>
      </c>
      <c r="F13" s="39">
        <f t="shared" si="0"/>
        <v>528</v>
      </c>
    </row>
    <row r="14" spans="1:6">
      <c r="A14" s="21">
        <v>12</v>
      </c>
      <c r="B14" s="26" t="s">
        <v>106</v>
      </c>
      <c r="C14" s="19">
        <v>2</v>
      </c>
      <c r="D14" s="19">
        <v>456</v>
      </c>
      <c r="E14" s="37">
        <f t="shared" si="2"/>
        <v>478.8</v>
      </c>
      <c r="F14" s="39">
        <f t="shared" si="0"/>
        <v>528</v>
      </c>
    </row>
    <row r="15" spans="1:6">
      <c r="A15" s="21">
        <v>14</v>
      </c>
      <c r="B15" s="26" t="s">
        <v>107</v>
      </c>
      <c r="C15" s="19">
        <v>2</v>
      </c>
      <c r="D15" s="19">
        <v>456</v>
      </c>
      <c r="E15" s="37">
        <f t="shared" si="2"/>
        <v>478.8</v>
      </c>
      <c r="F15" s="39">
        <f t="shared" si="0"/>
        <v>528</v>
      </c>
    </row>
    <row r="16" spans="1:6">
      <c r="A16" s="21">
        <v>15</v>
      </c>
      <c r="B16" s="26" t="s">
        <v>551</v>
      </c>
      <c r="C16" s="19">
        <v>13.2</v>
      </c>
      <c r="D16" s="19">
        <v>3000</v>
      </c>
      <c r="E16" s="37">
        <f t="shared" si="2"/>
        <v>3150</v>
      </c>
      <c r="F16" s="39">
        <f t="shared" si="0"/>
        <v>3484.7999999999997</v>
      </c>
    </row>
    <row r="17" spans="1:6">
      <c r="A17" s="21">
        <v>16</v>
      </c>
      <c r="B17" s="26" t="s">
        <v>108</v>
      </c>
      <c r="C17" s="19">
        <v>2</v>
      </c>
      <c r="D17" s="19">
        <v>456</v>
      </c>
      <c r="E17" s="37">
        <f t="shared" si="2"/>
        <v>478.8</v>
      </c>
      <c r="F17" s="39">
        <f t="shared" si="0"/>
        <v>528</v>
      </c>
    </row>
    <row r="18" spans="1:6">
      <c r="A18" s="21">
        <v>17</v>
      </c>
      <c r="B18" s="22" t="s">
        <v>109</v>
      </c>
      <c r="C18" s="19">
        <v>1.4</v>
      </c>
      <c r="D18" s="19">
        <v>325</v>
      </c>
      <c r="E18" s="37">
        <f t="shared" si="2"/>
        <v>341.25</v>
      </c>
      <c r="F18" s="39">
        <f t="shared" si="0"/>
        <v>369.59999999999997</v>
      </c>
    </row>
    <row r="19" spans="1:6">
      <c r="A19" s="70" t="s">
        <v>464</v>
      </c>
      <c r="B19" s="71"/>
      <c r="C19" s="71"/>
      <c r="D19" s="71"/>
      <c r="E19" s="71"/>
      <c r="F19" s="39"/>
    </row>
    <row r="20" spans="1:6">
      <c r="A20" s="21">
        <v>200</v>
      </c>
      <c r="B20" s="26" t="s">
        <v>110</v>
      </c>
      <c r="C20" s="19">
        <v>1</v>
      </c>
      <c r="D20" s="19">
        <v>228</v>
      </c>
      <c r="E20" s="37">
        <f t="shared" si="2"/>
        <v>239.4</v>
      </c>
      <c r="F20" s="39">
        <f t="shared" si="0"/>
        <v>264</v>
      </c>
    </row>
    <row r="21" spans="1:6">
      <c r="A21" s="21">
        <v>201</v>
      </c>
      <c r="B21" s="26" t="s">
        <v>111</v>
      </c>
      <c r="C21" s="19">
        <v>1</v>
      </c>
      <c r="D21" s="19">
        <v>228</v>
      </c>
      <c r="E21" s="37">
        <f t="shared" si="2"/>
        <v>239.4</v>
      </c>
      <c r="F21" s="39">
        <f t="shared" si="0"/>
        <v>264</v>
      </c>
    </row>
    <row r="22" spans="1:6">
      <c r="A22" s="21">
        <v>202</v>
      </c>
      <c r="B22" s="26" t="s">
        <v>112</v>
      </c>
      <c r="C22" s="19">
        <v>1.3</v>
      </c>
      <c r="D22" s="19">
        <v>296</v>
      </c>
      <c r="E22" s="37">
        <f t="shared" si="2"/>
        <v>310.8</v>
      </c>
      <c r="F22" s="39">
        <f t="shared" si="0"/>
        <v>343.2</v>
      </c>
    </row>
    <row r="23" spans="1:6">
      <c r="A23" s="21">
        <v>203</v>
      </c>
      <c r="B23" s="26" t="s">
        <v>113</v>
      </c>
      <c r="C23" s="19">
        <v>1.5</v>
      </c>
      <c r="D23" s="19">
        <v>342</v>
      </c>
      <c r="E23" s="37">
        <f t="shared" si="2"/>
        <v>359.1</v>
      </c>
      <c r="F23" s="39">
        <f t="shared" si="0"/>
        <v>396</v>
      </c>
    </row>
    <row r="24" spans="1:6">
      <c r="A24" s="21">
        <v>204</v>
      </c>
      <c r="B24" s="26" t="s">
        <v>114</v>
      </c>
      <c r="C24" s="19">
        <v>2.5</v>
      </c>
      <c r="D24" s="19">
        <v>570</v>
      </c>
      <c r="E24" s="37">
        <f t="shared" si="2"/>
        <v>598.5</v>
      </c>
      <c r="F24" s="39">
        <f t="shared" si="0"/>
        <v>660</v>
      </c>
    </row>
    <row r="25" spans="1:6">
      <c r="A25" s="21">
        <v>205</v>
      </c>
      <c r="B25" s="26" t="s">
        <v>115</v>
      </c>
      <c r="C25" s="19">
        <v>1</v>
      </c>
      <c r="D25" s="19">
        <v>228</v>
      </c>
      <c r="E25" s="37">
        <f t="shared" si="2"/>
        <v>239.4</v>
      </c>
      <c r="F25" s="39">
        <f t="shared" si="0"/>
        <v>264</v>
      </c>
    </row>
    <row r="26" spans="1:6">
      <c r="A26" s="21">
        <v>206</v>
      </c>
      <c r="B26" s="26" t="s">
        <v>116</v>
      </c>
      <c r="C26" s="19">
        <v>1</v>
      </c>
      <c r="D26" s="19">
        <v>228</v>
      </c>
      <c r="E26" s="37">
        <f t="shared" si="2"/>
        <v>239.4</v>
      </c>
      <c r="F26" s="39">
        <f t="shared" si="0"/>
        <v>264</v>
      </c>
    </row>
    <row r="27" spans="1:6">
      <c r="A27" s="21">
        <v>207</v>
      </c>
      <c r="B27" s="26" t="s">
        <v>117</v>
      </c>
      <c r="C27" s="19">
        <v>1</v>
      </c>
      <c r="D27" s="19">
        <v>228</v>
      </c>
      <c r="E27" s="37">
        <f t="shared" si="2"/>
        <v>239.4</v>
      </c>
      <c r="F27" s="39">
        <f t="shared" si="0"/>
        <v>264</v>
      </c>
    </row>
    <row r="28" spans="1:6">
      <c r="A28" s="21">
        <v>208</v>
      </c>
      <c r="B28" s="26" t="s">
        <v>118</v>
      </c>
      <c r="C28" s="19">
        <v>1</v>
      </c>
      <c r="D28" s="19">
        <v>228</v>
      </c>
      <c r="E28" s="37">
        <f t="shared" si="2"/>
        <v>239.4</v>
      </c>
      <c r="F28" s="39">
        <f t="shared" si="0"/>
        <v>264</v>
      </c>
    </row>
    <row r="29" spans="1:6">
      <c r="A29" s="21">
        <v>209</v>
      </c>
      <c r="B29" s="26" t="s">
        <v>119</v>
      </c>
      <c r="C29" s="19">
        <v>2</v>
      </c>
      <c r="D29" s="19">
        <v>456</v>
      </c>
      <c r="E29" s="37">
        <f t="shared" si="2"/>
        <v>478.8</v>
      </c>
      <c r="F29" s="39">
        <f t="shared" si="0"/>
        <v>528</v>
      </c>
    </row>
    <row r="30" spans="1:6">
      <c r="A30" s="21">
        <v>210</v>
      </c>
      <c r="B30" s="26" t="s">
        <v>120</v>
      </c>
      <c r="C30" s="19">
        <v>1</v>
      </c>
      <c r="D30" s="19">
        <v>228</v>
      </c>
      <c r="E30" s="37">
        <f t="shared" si="2"/>
        <v>239.4</v>
      </c>
      <c r="F30" s="39">
        <f t="shared" si="0"/>
        <v>264</v>
      </c>
    </row>
    <row r="31" spans="1:6">
      <c r="A31" s="70" t="s">
        <v>465</v>
      </c>
      <c r="B31" s="71"/>
      <c r="C31" s="71"/>
      <c r="D31" s="71"/>
      <c r="E31" s="71"/>
      <c r="F31" s="39"/>
    </row>
    <row r="32" spans="1:6">
      <c r="A32" s="21">
        <v>300</v>
      </c>
      <c r="B32" s="26" t="s">
        <v>121</v>
      </c>
      <c r="C32" s="19">
        <v>4</v>
      </c>
      <c r="D32" s="19">
        <v>228</v>
      </c>
      <c r="E32" s="37">
        <f t="shared" si="2"/>
        <v>239.4</v>
      </c>
      <c r="F32" s="39">
        <f t="shared" si="0"/>
        <v>1056</v>
      </c>
    </row>
    <row r="33" spans="1:6">
      <c r="A33" s="21">
        <v>301</v>
      </c>
      <c r="B33" s="26" t="s">
        <v>122</v>
      </c>
      <c r="C33" s="19">
        <v>3.5</v>
      </c>
      <c r="D33" s="19">
        <v>798</v>
      </c>
      <c r="E33" s="37">
        <f t="shared" si="2"/>
        <v>837.90000000000009</v>
      </c>
      <c r="F33" s="39">
        <f t="shared" si="0"/>
        <v>924</v>
      </c>
    </row>
    <row r="34" spans="1:6" ht="25.5">
      <c r="A34" s="21">
        <v>302</v>
      </c>
      <c r="B34" s="26" t="s">
        <v>123</v>
      </c>
      <c r="C34" s="19">
        <v>1</v>
      </c>
      <c r="D34" s="19">
        <v>228</v>
      </c>
      <c r="E34" s="37">
        <f t="shared" si="2"/>
        <v>239.4</v>
      </c>
      <c r="F34" s="39">
        <f t="shared" si="0"/>
        <v>264</v>
      </c>
    </row>
    <row r="35" spans="1:6">
      <c r="A35" s="21">
        <v>303</v>
      </c>
      <c r="B35" s="26" t="s">
        <v>124</v>
      </c>
      <c r="C35" s="19">
        <v>1.5</v>
      </c>
      <c r="D35" s="19">
        <v>342</v>
      </c>
      <c r="E35" s="37">
        <f t="shared" si="2"/>
        <v>359.1</v>
      </c>
      <c r="F35" s="39">
        <f t="shared" si="0"/>
        <v>396</v>
      </c>
    </row>
    <row r="36" spans="1:6">
      <c r="A36" s="21">
        <v>304</v>
      </c>
      <c r="B36" s="26" t="s">
        <v>125</v>
      </c>
      <c r="C36" s="19">
        <v>1</v>
      </c>
      <c r="D36" s="19">
        <v>228</v>
      </c>
      <c r="E36" s="37">
        <f t="shared" si="2"/>
        <v>239.4</v>
      </c>
      <c r="F36" s="39">
        <f t="shared" si="0"/>
        <v>264</v>
      </c>
    </row>
    <row r="37" spans="1:6">
      <c r="A37" s="21">
        <v>305</v>
      </c>
      <c r="B37" s="26" t="s">
        <v>126</v>
      </c>
      <c r="C37" s="19">
        <v>1.5</v>
      </c>
      <c r="D37" s="19">
        <v>342</v>
      </c>
      <c r="E37" s="37">
        <f t="shared" si="2"/>
        <v>359.1</v>
      </c>
      <c r="F37" s="39">
        <f t="shared" si="0"/>
        <v>396</v>
      </c>
    </row>
    <row r="38" spans="1:6">
      <c r="A38" s="21">
        <v>306</v>
      </c>
      <c r="B38" s="26" t="s">
        <v>127</v>
      </c>
      <c r="C38" s="19">
        <v>1.5</v>
      </c>
      <c r="D38" s="19">
        <v>342</v>
      </c>
      <c r="E38" s="37">
        <f t="shared" si="2"/>
        <v>359.1</v>
      </c>
      <c r="F38" s="39">
        <f t="shared" si="0"/>
        <v>396</v>
      </c>
    </row>
    <row r="39" spans="1:6">
      <c r="A39" s="21">
        <v>307</v>
      </c>
      <c r="B39" s="26" t="s">
        <v>128</v>
      </c>
      <c r="C39" s="19">
        <v>1</v>
      </c>
      <c r="D39" s="19">
        <v>228</v>
      </c>
      <c r="E39" s="37">
        <f t="shared" ref="E39:E93" si="3">D39*1.05</f>
        <v>239.4</v>
      </c>
      <c r="F39" s="39">
        <f t="shared" si="0"/>
        <v>264</v>
      </c>
    </row>
    <row r="40" spans="1:6">
      <c r="A40" s="21">
        <v>308</v>
      </c>
      <c r="B40" s="26" t="s">
        <v>129</v>
      </c>
      <c r="C40" s="19">
        <v>3.5</v>
      </c>
      <c r="D40" s="19">
        <v>798</v>
      </c>
      <c r="E40" s="37">
        <f t="shared" si="3"/>
        <v>837.90000000000009</v>
      </c>
      <c r="F40" s="39">
        <f t="shared" si="0"/>
        <v>924</v>
      </c>
    </row>
    <row r="41" spans="1:6">
      <c r="A41" s="21">
        <v>309</v>
      </c>
      <c r="B41" s="26" t="s">
        <v>130</v>
      </c>
      <c r="C41" s="19">
        <v>2.2000000000000002</v>
      </c>
      <c r="D41" s="19">
        <v>502</v>
      </c>
      <c r="E41" s="37">
        <f t="shared" si="3"/>
        <v>527.1</v>
      </c>
      <c r="F41" s="39">
        <f t="shared" si="0"/>
        <v>580.80000000000007</v>
      </c>
    </row>
    <row r="42" spans="1:6">
      <c r="A42" s="21">
        <v>310</v>
      </c>
      <c r="B42" s="26" t="s">
        <v>131</v>
      </c>
      <c r="C42" s="19">
        <v>3.5</v>
      </c>
      <c r="D42" s="19">
        <v>798</v>
      </c>
      <c r="E42" s="37">
        <f t="shared" si="3"/>
        <v>837.90000000000009</v>
      </c>
      <c r="F42" s="39">
        <f t="shared" si="0"/>
        <v>924</v>
      </c>
    </row>
    <row r="43" spans="1:6">
      <c r="A43" s="21">
        <v>311</v>
      </c>
      <c r="B43" s="26" t="s">
        <v>132</v>
      </c>
      <c r="C43" s="19">
        <v>4</v>
      </c>
      <c r="D43" s="19">
        <v>912</v>
      </c>
      <c r="E43" s="37">
        <f t="shared" si="3"/>
        <v>957.6</v>
      </c>
      <c r="F43" s="39">
        <f t="shared" si="0"/>
        <v>1056</v>
      </c>
    </row>
    <row r="44" spans="1:6">
      <c r="A44" s="21">
        <v>312</v>
      </c>
      <c r="B44" s="26" t="s">
        <v>133</v>
      </c>
      <c r="C44" s="19">
        <v>6.6</v>
      </c>
      <c r="D44" s="19">
        <v>1500</v>
      </c>
      <c r="E44" s="37">
        <f t="shared" si="3"/>
        <v>1575</v>
      </c>
      <c r="F44" s="39">
        <f t="shared" si="0"/>
        <v>1742.3999999999999</v>
      </c>
    </row>
    <row r="45" spans="1:6">
      <c r="A45" s="21">
        <v>313</v>
      </c>
      <c r="B45" s="26" t="s">
        <v>134</v>
      </c>
      <c r="C45" s="19">
        <v>2</v>
      </c>
      <c r="D45" s="19">
        <v>456</v>
      </c>
      <c r="E45" s="37">
        <f t="shared" si="3"/>
        <v>478.8</v>
      </c>
      <c r="F45" s="39">
        <f t="shared" si="0"/>
        <v>528</v>
      </c>
    </row>
    <row r="46" spans="1:6">
      <c r="A46" s="21">
        <v>314</v>
      </c>
      <c r="B46" s="22" t="s">
        <v>104</v>
      </c>
      <c r="C46" s="19">
        <v>1.5</v>
      </c>
      <c r="D46" s="19">
        <v>342</v>
      </c>
      <c r="E46" s="37">
        <f t="shared" si="3"/>
        <v>359.1</v>
      </c>
      <c r="F46" s="39">
        <f t="shared" si="0"/>
        <v>396</v>
      </c>
    </row>
    <row r="47" spans="1:6">
      <c r="A47" s="21">
        <v>315</v>
      </c>
      <c r="B47" s="26" t="s">
        <v>135</v>
      </c>
      <c r="C47" s="19">
        <v>2</v>
      </c>
      <c r="D47" s="19">
        <v>456</v>
      </c>
      <c r="E47" s="37">
        <f t="shared" si="3"/>
        <v>478.8</v>
      </c>
      <c r="F47" s="39">
        <f t="shared" si="0"/>
        <v>528</v>
      </c>
    </row>
    <row r="48" spans="1:6">
      <c r="A48" s="21">
        <v>316</v>
      </c>
      <c r="B48" s="26" t="s">
        <v>551</v>
      </c>
      <c r="C48" s="19">
        <v>13.2</v>
      </c>
      <c r="D48" s="19">
        <v>3000</v>
      </c>
      <c r="E48" s="37">
        <f t="shared" si="3"/>
        <v>3150</v>
      </c>
      <c r="F48" s="39">
        <f t="shared" si="0"/>
        <v>3484.7999999999997</v>
      </c>
    </row>
    <row r="49" spans="1:6">
      <c r="A49" s="21">
        <v>317</v>
      </c>
      <c r="B49" s="26" t="s">
        <v>136</v>
      </c>
      <c r="C49" s="19">
        <v>3.5</v>
      </c>
      <c r="D49" s="19">
        <v>798</v>
      </c>
      <c r="E49" s="37">
        <f t="shared" si="3"/>
        <v>837.90000000000009</v>
      </c>
      <c r="F49" s="39">
        <f t="shared" si="0"/>
        <v>924</v>
      </c>
    </row>
    <row r="50" spans="1:6">
      <c r="A50" s="70" t="s">
        <v>466</v>
      </c>
      <c r="B50" s="71"/>
      <c r="C50" s="71"/>
      <c r="D50" s="71"/>
      <c r="E50" s="71"/>
      <c r="F50" s="39">
        <f t="shared" si="0"/>
        <v>0</v>
      </c>
    </row>
    <row r="51" spans="1:6">
      <c r="A51" s="21">
        <v>400</v>
      </c>
      <c r="B51" s="22" t="s">
        <v>549</v>
      </c>
      <c r="C51" s="19">
        <v>0.5</v>
      </c>
      <c r="D51" s="19">
        <v>114</v>
      </c>
      <c r="E51" s="37">
        <f t="shared" si="3"/>
        <v>119.7</v>
      </c>
      <c r="F51" s="39">
        <f t="shared" si="0"/>
        <v>132</v>
      </c>
    </row>
    <row r="52" spans="1:6">
      <c r="A52" s="21">
        <v>401</v>
      </c>
      <c r="B52" s="26" t="s">
        <v>137</v>
      </c>
      <c r="C52" s="19">
        <v>0.5</v>
      </c>
      <c r="D52" s="19">
        <v>114</v>
      </c>
      <c r="E52" s="37">
        <f t="shared" si="3"/>
        <v>119.7</v>
      </c>
      <c r="F52" s="39">
        <f t="shared" si="0"/>
        <v>132</v>
      </c>
    </row>
    <row r="53" spans="1:6">
      <c r="A53" s="21">
        <v>402</v>
      </c>
      <c r="B53" s="26" t="s">
        <v>138</v>
      </c>
      <c r="C53" s="19">
        <v>1</v>
      </c>
      <c r="D53" s="19">
        <v>228</v>
      </c>
      <c r="E53" s="37">
        <f t="shared" si="3"/>
        <v>239.4</v>
      </c>
      <c r="F53" s="39">
        <f t="shared" si="0"/>
        <v>264</v>
      </c>
    </row>
    <row r="54" spans="1:6">
      <c r="A54" s="21">
        <v>403</v>
      </c>
      <c r="B54" s="26" t="s">
        <v>139</v>
      </c>
      <c r="C54" s="19">
        <v>1.5</v>
      </c>
      <c r="D54" s="19">
        <v>342</v>
      </c>
      <c r="E54" s="37">
        <f t="shared" si="3"/>
        <v>359.1</v>
      </c>
      <c r="F54" s="39">
        <f t="shared" si="0"/>
        <v>396</v>
      </c>
    </row>
    <row r="55" spans="1:6">
      <c r="A55" s="21">
        <v>404</v>
      </c>
      <c r="B55" s="26" t="s">
        <v>140</v>
      </c>
      <c r="C55" s="19">
        <v>1.5</v>
      </c>
      <c r="D55" s="19">
        <v>342</v>
      </c>
      <c r="E55" s="37">
        <f t="shared" si="3"/>
        <v>359.1</v>
      </c>
      <c r="F55" s="39">
        <f t="shared" si="0"/>
        <v>396</v>
      </c>
    </row>
    <row r="56" spans="1:6">
      <c r="A56" s="21">
        <v>405</v>
      </c>
      <c r="B56" s="26" t="s">
        <v>141</v>
      </c>
      <c r="C56" s="19">
        <v>2</v>
      </c>
      <c r="D56" s="19">
        <v>456</v>
      </c>
      <c r="E56" s="37">
        <f t="shared" si="3"/>
        <v>478.8</v>
      </c>
      <c r="F56" s="39">
        <f t="shared" si="0"/>
        <v>528</v>
      </c>
    </row>
    <row r="57" spans="1:6">
      <c r="A57" s="21">
        <v>406</v>
      </c>
      <c r="B57" s="26" t="s">
        <v>142</v>
      </c>
      <c r="C57" s="19">
        <v>4</v>
      </c>
      <c r="D57" s="19">
        <v>68</v>
      </c>
      <c r="E57" s="37">
        <f t="shared" si="3"/>
        <v>71.400000000000006</v>
      </c>
      <c r="F57" s="39">
        <f t="shared" si="0"/>
        <v>1056</v>
      </c>
    </row>
    <row r="58" spans="1:6">
      <c r="A58" s="21">
        <v>407</v>
      </c>
      <c r="B58" s="26" t="s">
        <v>143</v>
      </c>
      <c r="C58" s="19">
        <v>0.3</v>
      </c>
      <c r="D58" s="19">
        <v>68</v>
      </c>
      <c r="E58" s="37">
        <f t="shared" si="3"/>
        <v>71.400000000000006</v>
      </c>
      <c r="F58" s="39">
        <f t="shared" si="0"/>
        <v>79.2</v>
      </c>
    </row>
    <row r="59" spans="1:6">
      <c r="A59" s="21">
        <v>408</v>
      </c>
      <c r="B59" s="26" t="s">
        <v>144</v>
      </c>
      <c r="C59" s="19">
        <v>0.3</v>
      </c>
      <c r="D59" s="19">
        <v>68</v>
      </c>
      <c r="E59" s="37">
        <f t="shared" si="3"/>
        <v>71.400000000000006</v>
      </c>
      <c r="F59" s="39">
        <f t="shared" si="0"/>
        <v>79.2</v>
      </c>
    </row>
    <row r="60" spans="1:6">
      <c r="A60" s="21">
        <v>409</v>
      </c>
      <c r="B60" s="26" t="s">
        <v>145</v>
      </c>
      <c r="C60" s="19">
        <v>1</v>
      </c>
      <c r="D60" s="19">
        <v>228</v>
      </c>
      <c r="E60" s="37">
        <f t="shared" si="3"/>
        <v>239.4</v>
      </c>
      <c r="F60" s="39">
        <f t="shared" si="0"/>
        <v>264</v>
      </c>
    </row>
    <row r="61" spans="1:6">
      <c r="A61" s="21">
        <v>410</v>
      </c>
      <c r="B61" s="26" t="s">
        <v>146</v>
      </c>
      <c r="C61" s="19">
        <v>1</v>
      </c>
      <c r="D61" s="19">
        <v>228</v>
      </c>
      <c r="E61" s="37">
        <f t="shared" si="3"/>
        <v>239.4</v>
      </c>
      <c r="F61" s="39">
        <f t="shared" si="0"/>
        <v>264</v>
      </c>
    </row>
    <row r="62" spans="1:6">
      <c r="A62" s="21">
        <v>411</v>
      </c>
      <c r="B62" s="26" t="s">
        <v>147</v>
      </c>
      <c r="C62" s="19">
        <v>1</v>
      </c>
      <c r="D62" s="19">
        <v>228</v>
      </c>
      <c r="E62" s="37">
        <f t="shared" ref="E62" si="4">D62*1.05</f>
        <v>239.4</v>
      </c>
      <c r="F62" s="39">
        <f t="shared" si="0"/>
        <v>264</v>
      </c>
    </row>
    <row r="63" spans="1:6">
      <c r="A63" s="70" t="s">
        <v>555</v>
      </c>
      <c r="B63" s="71"/>
      <c r="C63" s="71"/>
      <c r="D63" s="71"/>
      <c r="E63" s="71"/>
      <c r="F63" s="39"/>
    </row>
    <row r="64" spans="1:6">
      <c r="A64" s="21">
        <v>500</v>
      </c>
      <c r="B64" s="26" t="s">
        <v>552</v>
      </c>
      <c r="C64" s="19">
        <v>1</v>
      </c>
      <c r="D64" s="19"/>
      <c r="E64" s="37"/>
      <c r="F64" s="39">
        <f t="shared" si="0"/>
        <v>264</v>
      </c>
    </row>
    <row r="65" spans="1:6">
      <c r="A65" s="21">
        <v>501</v>
      </c>
      <c r="B65" s="26" t="s">
        <v>553</v>
      </c>
      <c r="C65" s="19">
        <v>2</v>
      </c>
      <c r="D65" s="19"/>
      <c r="E65" s="37"/>
      <c r="F65" s="39">
        <f t="shared" si="0"/>
        <v>528</v>
      </c>
    </row>
    <row r="66" spans="1:6">
      <c r="A66" s="21">
        <v>502</v>
      </c>
      <c r="B66" s="26" t="s">
        <v>554</v>
      </c>
      <c r="C66" s="19">
        <v>2</v>
      </c>
      <c r="D66" s="19"/>
      <c r="E66" s="37"/>
      <c r="F66" s="39">
        <f t="shared" si="0"/>
        <v>528</v>
      </c>
    </row>
    <row r="67" spans="1:6">
      <c r="A67" s="21">
        <v>503</v>
      </c>
      <c r="B67" s="26" t="s">
        <v>551</v>
      </c>
      <c r="C67" s="19">
        <v>13.2</v>
      </c>
      <c r="D67" s="19">
        <v>3000</v>
      </c>
      <c r="E67" s="37">
        <f t="shared" ref="E67:E69" si="5">D67*1.05</f>
        <v>3150</v>
      </c>
      <c r="F67" s="39">
        <f t="shared" si="0"/>
        <v>3484.7999999999997</v>
      </c>
    </row>
    <row r="68" spans="1:6">
      <c r="A68" s="21">
        <v>504</v>
      </c>
      <c r="B68" s="26" t="s">
        <v>150</v>
      </c>
      <c r="C68" s="19">
        <v>1</v>
      </c>
      <c r="D68" s="19">
        <v>228</v>
      </c>
      <c r="E68" s="37">
        <f t="shared" si="5"/>
        <v>239.4</v>
      </c>
      <c r="F68" s="39">
        <f t="shared" si="0"/>
        <v>264</v>
      </c>
    </row>
    <row r="69" spans="1:6">
      <c r="A69" s="21">
        <v>505</v>
      </c>
      <c r="B69" s="26" t="s">
        <v>556</v>
      </c>
      <c r="C69" s="19">
        <v>3.5</v>
      </c>
      <c r="D69" s="19">
        <v>798</v>
      </c>
      <c r="E69" s="37">
        <f t="shared" si="5"/>
        <v>837.90000000000009</v>
      </c>
      <c r="F69" s="39">
        <f t="shared" ref="F69:F132" si="6">C69*264</f>
        <v>924</v>
      </c>
    </row>
    <row r="70" spans="1:6">
      <c r="A70" s="21">
        <v>506</v>
      </c>
      <c r="B70" s="24" t="s">
        <v>550</v>
      </c>
      <c r="C70" s="19">
        <v>1</v>
      </c>
      <c r="D70" s="25"/>
      <c r="E70" s="36"/>
      <c r="F70" s="39">
        <f t="shared" si="6"/>
        <v>264</v>
      </c>
    </row>
    <row r="71" spans="1:6">
      <c r="A71" s="21">
        <v>507</v>
      </c>
      <c r="B71" s="22" t="s">
        <v>549</v>
      </c>
      <c r="C71" s="19">
        <v>0.5</v>
      </c>
      <c r="D71" s="23"/>
      <c r="E71" s="23"/>
      <c r="F71" s="39">
        <f t="shared" si="6"/>
        <v>132</v>
      </c>
    </row>
    <row r="72" spans="1:6">
      <c r="A72" s="21">
        <v>508</v>
      </c>
      <c r="B72" s="26" t="s">
        <v>149</v>
      </c>
      <c r="C72" s="19">
        <v>1</v>
      </c>
      <c r="D72" s="19">
        <v>228</v>
      </c>
      <c r="E72" s="37">
        <f t="shared" ref="E72:E77" si="7">D72*1.05</f>
        <v>239.4</v>
      </c>
      <c r="F72" s="39">
        <f t="shared" si="6"/>
        <v>264</v>
      </c>
    </row>
    <row r="73" spans="1:6">
      <c r="A73" s="21">
        <v>509</v>
      </c>
      <c r="B73" s="26" t="s">
        <v>498</v>
      </c>
      <c r="C73" s="19">
        <v>4</v>
      </c>
      <c r="D73" s="19">
        <v>228</v>
      </c>
      <c r="E73" s="37">
        <f t="shared" si="7"/>
        <v>239.4</v>
      </c>
      <c r="F73" s="39">
        <f t="shared" si="6"/>
        <v>1056</v>
      </c>
    </row>
    <row r="74" spans="1:6">
      <c r="A74" s="21">
        <v>510</v>
      </c>
      <c r="B74" s="26" t="s">
        <v>560</v>
      </c>
      <c r="C74" s="19">
        <v>1.5</v>
      </c>
      <c r="D74" s="19">
        <v>342</v>
      </c>
      <c r="E74" s="37">
        <f t="shared" si="7"/>
        <v>359.1</v>
      </c>
      <c r="F74" s="39">
        <f t="shared" si="6"/>
        <v>396</v>
      </c>
    </row>
    <row r="75" spans="1:6">
      <c r="A75" s="21">
        <v>511</v>
      </c>
      <c r="B75" s="26" t="s">
        <v>559</v>
      </c>
      <c r="C75" s="19">
        <v>2</v>
      </c>
      <c r="D75" s="19">
        <v>456</v>
      </c>
      <c r="E75" s="37">
        <f t="shared" si="7"/>
        <v>478.8</v>
      </c>
      <c r="F75" s="39">
        <f t="shared" si="6"/>
        <v>528</v>
      </c>
    </row>
    <row r="76" spans="1:6">
      <c r="A76" s="21">
        <v>512</v>
      </c>
      <c r="B76" s="26" t="s">
        <v>135</v>
      </c>
      <c r="C76" s="19">
        <v>2</v>
      </c>
      <c r="D76" s="19">
        <v>456</v>
      </c>
      <c r="E76" s="37">
        <f t="shared" si="7"/>
        <v>478.8</v>
      </c>
      <c r="F76" s="39">
        <f t="shared" si="6"/>
        <v>528</v>
      </c>
    </row>
    <row r="77" spans="1:6">
      <c r="A77" s="21">
        <v>513</v>
      </c>
      <c r="B77" s="26" t="s">
        <v>551</v>
      </c>
      <c r="C77" s="19">
        <v>13.2</v>
      </c>
      <c r="D77" s="19">
        <v>3000</v>
      </c>
      <c r="E77" s="37">
        <f t="shared" si="7"/>
        <v>3150</v>
      </c>
      <c r="F77" s="39">
        <f t="shared" si="6"/>
        <v>3484.7999999999997</v>
      </c>
    </row>
    <row r="78" spans="1:6">
      <c r="A78" s="70" t="s">
        <v>467</v>
      </c>
      <c r="B78" s="71"/>
      <c r="C78" s="71"/>
      <c r="D78" s="71"/>
      <c r="E78" s="71"/>
      <c r="F78" s="39"/>
    </row>
    <row r="79" spans="1:6">
      <c r="A79" s="21">
        <v>600</v>
      </c>
      <c r="B79" s="26" t="s">
        <v>151</v>
      </c>
      <c r="C79" s="19">
        <v>0.5</v>
      </c>
      <c r="D79" s="19">
        <v>114</v>
      </c>
      <c r="E79" s="37">
        <f t="shared" si="3"/>
        <v>119.7</v>
      </c>
      <c r="F79" s="39">
        <f t="shared" si="6"/>
        <v>132</v>
      </c>
    </row>
    <row r="80" spans="1:6">
      <c r="A80" s="21">
        <v>601</v>
      </c>
      <c r="B80" s="26" t="s">
        <v>152</v>
      </c>
      <c r="C80" s="19">
        <v>0.6</v>
      </c>
      <c r="D80" s="19">
        <v>137</v>
      </c>
      <c r="E80" s="37">
        <f t="shared" si="3"/>
        <v>143.85</v>
      </c>
      <c r="F80" s="39">
        <f t="shared" si="6"/>
        <v>158.4</v>
      </c>
    </row>
    <row r="81" spans="1:6">
      <c r="A81" s="21">
        <v>602</v>
      </c>
      <c r="B81" s="26" t="s">
        <v>153</v>
      </c>
      <c r="C81" s="19">
        <v>0.5</v>
      </c>
      <c r="D81" s="19">
        <v>114</v>
      </c>
      <c r="E81" s="37">
        <f t="shared" si="3"/>
        <v>119.7</v>
      </c>
      <c r="F81" s="39">
        <f t="shared" si="6"/>
        <v>132</v>
      </c>
    </row>
    <row r="82" spans="1:6">
      <c r="A82" s="21">
        <v>603</v>
      </c>
      <c r="B82" s="26" t="s">
        <v>154</v>
      </c>
      <c r="C82" s="19">
        <v>1.5</v>
      </c>
      <c r="D82" s="19">
        <v>342</v>
      </c>
      <c r="E82" s="37">
        <f t="shared" si="3"/>
        <v>359.1</v>
      </c>
      <c r="F82" s="39">
        <f t="shared" si="6"/>
        <v>396</v>
      </c>
    </row>
    <row r="83" spans="1:6">
      <c r="A83" s="21">
        <v>604</v>
      </c>
      <c r="B83" s="26" t="s">
        <v>155</v>
      </c>
      <c r="C83" s="19">
        <v>1</v>
      </c>
      <c r="D83" s="19">
        <v>228</v>
      </c>
      <c r="E83" s="37">
        <f t="shared" si="3"/>
        <v>239.4</v>
      </c>
      <c r="F83" s="39">
        <f t="shared" si="6"/>
        <v>264</v>
      </c>
    </row>
    <row r="84" spans="1:6">
      <c r="A84" s="21">
        <v>605</v>
      </c>
      <c r="B84" s="26" t="s">
        <v>156</v>
      </c>
      <c r="C84" s="19">
        <v>1</v>
      </c>
      <c r="D84" s="19">
        <v>228</v>
      </c>
      <c r="E84" s="37">
        <f t="shared" si="3"/>
        <v>239.4</v>
      </c>
      <c r="F84" s="39">
        <f t="shared" si="6"/>
        <v>264</v>
      </c>
    </row>
    <row r="85" spans="1:6">
      <c r="A85" s="21">
        <v>606</v>
      </c>
      <c r="B85" s="26" t="s">
        <v>157</v>
      </c>
      <c r="C85" s="19">
        <v>1</v>
      </c>
      <c r="D85" s="19">
        <v>228</v>
      </c>
      <c r="E85" s="37">
        <f t="shared" si="3"/>
        <v>239.4</v>
      </c>
      <c r="F85" s="39">
        <f t="shared" si="6"/>
        <v>264</v>
      </c>
    </row>
    <row r="86" spans="1:6">
      <c r="A86" s="21">
        <v>607</v>
      </c>
      <c r="B86" s="26" t="s">
        <v>158</v>
      </c>
      <c r="C86" s="19">
        <v>1</v>
      </c>
      <c r="D86" s="19">
        <v>228</v>
      </c>
      <c r="E86" s="37">
        <f t="shared" si="3"/>
        <v>239.4</v>
      </c>
      <c r="F86" s="39">
        <f t="shared" si="6"/>
        <v>264</v>
      </c>
    </row>
    <row r="87" spans="1:6">
      <c r="A87" s="21">
        <v>608</v>
      </c>
      <c r="B87" s="26" t="s">
        <v>159</v>
      </c>
      <c r="C87" s="19">
        <v>1.9</v>
      </c>
      <c r="D87" s="19">
        <v>433</v>
      </c>
      <c r="E87" s="37">
        <f t="shared" si="3"/>
        <v>454.65000000000003</v>
      </c>
      <c r="F87" s="39">
        <f t="shared" si="6"/>
        <v>501.59999999999997</v>
      </c>
    </row>
    <row r="88" spans="1:6">
      <c r="A88" s="21">
        <v>609</v>
      </c>
      <c r="B88" s="26" t="s">
        <v>160</v>
      </c>
      <c r="C88" s="19">
        <v>1.2</v>
      </c>
      <c r="D88" s="19">
        <v>274</v>
      </c>
      <c r="E88" s="37">
        <f t="shared" si="3"/>
        <v>287.7</v>
      </c>
      <c r="F88" s="39">
        <f t="shared" si="6"/>
        <v>316.8</v>
      </c>
    </row>
    <row r="89" spans="1:6">
      <c r="A89" s="21">
        <v>610</v>
      </c>
      <c r="B89" s="26" t="s">
        <v>161</v>
      </c>
      <c r="C89" s="19">
        <v>0.5</v>
      </c>
      <c r="D89" s="19">
        <v>114</v>
      </c>
      <c r="E89" s="37">
        <f t="shared" si="3"/>
        <v>119.7</v>
      </c>
      <c r="F89" s="39">
        <f t="shared" si="6"/>
        <v>132</v>
      </c>
    </row>
    <row r="90" spans="1:6">
      <c r="A90" s="21">
        <v>611</v>
      </c>
      <c r="B90" s="26" t="s">
        <v>162</v>
      </c>
      <c r="C90" s="19">
        <v>1</v>
      </c>
      <c r="D90" s="19">
        <v>228</v>
      </c>
      <c r="E90" s="37">
        <f t="shared" si="3"/>
        <v>239.4</v>
      </c>
      <c r="F90" s="39">
        <f t="shared" si="6"/>
        <v>264</v>
      </c>
    </row>
    <row r="91" spans="1:6">
      <c r="A91" s="21">
        <v>612</v>
      </c>
      <c r="B91" s="26" t="s">
        <v>163</v>
      </c>
      <c r="C91" s="19">
        <v>1</v>
      </c>
      <c r="D91" s="19">
        <v>228</v>
      </c>
      <c r="E91" s="37">
        <f t="shared" si="3"/>
        <v>239.4</v>
      </c>
      <c r="F91" s="39">
        <f t="shared" si="6"/>
        <v>264</v>
      </c>
    </row>
    <row r="92" spans="1:6">
      <c r="A92" s="21">
        <v>613</v>
      </c>
      <c r="B92" s="26" t="s">
        <v>164</v>
      </c>
      <c r="C92" s="19">
        <v>2.2000000000000002</v>
      </c>
      <c r="D92" s="19">
        <v>502</v>
      </c>
      <c r="E92" s="37">
        <f t="shared" si="3"/>
        <v>527.1</v>
      </c>
      <c r="F92" s="39">
        <f t="shared" si="6"/>
        <v>580.80000000000007</v>
      </c>
    </row>
    <row r="93" spans="1:6">
      <c r="A93" s="21">
        <v>614</v>
      </c>
      <c r="B93" s="26" t="s">
        <v>165</v>
      </c>
      <c r="C93" s="19">
        <v>1</v>
      </c>
      <c r="D93" s="19">
        <v>228</v>
      </c>
      <c r="E93" s="37">
        <f t="shared" si="3"/>
        <v>239.4</v>
      </c>
      <c r="F93" s="39">
        <f t="shared" si="6"/>
        <v>264</v>
      </c>
    </row>
    <row r="94" spans="1:6">
      <c r="A94" s="21">
        <v>615</v>
      </c>
      <c r="B94" s="26" t="s">
        <v>166</v>
      </c>
      <c r="C94" s="19">
        <v>3.5</v>
      </c>
      <c r="D94" s="19">
        <v>798</v>
      </c>
      <c r="E94" s="37">
        <f t="shared" ref="E94:E157" si="8">D94*1.05</f>
        <v>837.90000000000009</v>
      </c>
      <c r="F94" s="39">
        <f t="shared" si="6"/>
        <v>924</v>
      </c>
    </row>
    <row r="95" spans="1:6">
      <c r="A95" s="21">
        <v>616</v>
      </c>
      <c r="B95" s="26" t="s">
        <v>167</v>
      </c>
      <c r="C95" s="19">
        <v>8.6999999999999993</v>
      </c>
      <c r="D95" s="19">
        <v>1984</v>
      </c>
      <c r="E95" s="37">
        <f t="shared" si="8"/>
        <v>2083.2000000000003</v>
      </c>
      <c r="F95" s="39">
        <f t="shared" si="6"/>
        <v>2296.7999999999997</v>
      </c>
    </row>
    <row r="96" spans="1:6">
      <c r="A96" s="21">
        <v>617</v>
      </c>
      <c r="B96" s="26" t="s">
        <v>168</v>
      </c>
      <c r="C96" s="19">
        <v>1.9</v>
      </c>
      <c r="D96" s="19">
        <v>433</v>
      </c>
      <c r="E96" s="37">
        <f t="shared" si="8"/>
        <v>454.65000000000003</v>
      </c>
      <c r="F96" s="39">
        <f t="shared" si="6"/>
        <v>501.59999999999997</v>
      </c>
    </row>
    <row r="97" spans="1:6">
      <c r="A97" s="21">
        <v>618</v>
      </c>
      <c r="B97" s="26" t="s">
        <v>459</v>
      </c>
      <c r="C97" s="19">
        <v>0.5</v>
      </c>
      <c r="D97" s="19">
        <f>C97*228</f>
        <v>114</v>
      </c>
      <c r="E97" s="37">
        <f t="shared" si="8"/>
        <v>119.7</v>
      </c>
      <c r="F97" s="39">
        <f t="shared" si="6"/>
        <v>132</v>
      </c>
    </row>
    <row r="98" spans="1:6">
      <c r="A98" s="70" t="s">
        <v>468</v>
      </c>
      <c r="B98" s="71"/>
      <c r="C98" s="71"/>
      <c r="D98" s="71"/>
      <c r="E98" s="71"/>
      <c r="F98" s="39"/>
    </row>
    <row r="99" spans="1:6">
      <c r="A99" s="21">
        <v>700</v>
      </c>
      <c r="B99" s="26" t="s">
        <v>155</v>
      </c>
      <c r="C99" s="19">
        <v>1</v>
      </c>
      <c r="D99" s="19">
        <v>228</v>
      </c>
      <c r="E99" s="37">
        <f t="shared" si="8"/>
        <v>239.4</v>
      </c>
      <c r="F99" s="39">
        <f t="shared" si="6"/>
        <v>264</v>
      </c>
    </row>
    <row r="100" spans="1:6">
      <c r="A100" s="21">
        <v>701</v>
      </c>
      <c r="B100" s="26" t="s">
        <v>160</v>
      </c>
      <c r="C100" s="19">
        <v>1.2</v>
      </c>
      <c r="D100" s="19">
        <v>274</v>
      </c>
      <c r="E100" s="37">
        <f t="shared" si="8"/>
        <v>287.7</v>
      </c>
      <c r="F100" s="39">
        <f t="shared" si="6"/>
        <v>316.8</v>
      </c>
    </row>
    <row r="101" spans="1:6">
      <c r="A101" s="21">
        <v>702</v>
      </c>
      <c r="B101" s="26" t="s">
        <v>169</v>
      </c>
      <c r="C101" s="19">
        <v>1.5</v>
      </c>
      <c r="D101" s="19">
        <v>342</v>
      </c>
      <c r="E101" s="37">
        <f t="shared" si="8"/>
        <v>359.1</v>
      </c>
      <c r="F101" s="39">
        <f t="shared" si="6"/>
        <v>396</v>
      </c>
    </row>
    <row r="102" spans="1:6">
      <c r="A102" s="21">
        <v>703</v>
      </c>
      <c r="B102" s="26" t="s">
        <v>170</v>
      </c>
      <c r="C102" s="19">
        <v>2.2000000000000002</v>
      </c>
      <c r="D102" s="19">
        <v>502</v>
      </c>
      <c r="E102" s="37">
        <f t="shared" si="8"/>
        <v>527.1</v>
      </c>
      <c r="F102" s="39">
        <f t="shared" si="6"/>
        <v>580.80000000000007</v>
      </c>
    </row>
    <row r="103" spans="1:6">
      <c r="A103" s="21">
        <v>704</v>
      </c>
      <c r="B103" s="26" t="s">
        <v>171</v>
      </c>
      <c r="C103" s="19">
        <v>2</v>
      </c>
      <c r="D103" s="19">
        <v>456</v>
      </c>
      <c r="E103" s="37">
        <f t="shared" si="8"/>
        <v>478.8</v>
      </c>
      <c r="F103" s="39">
        <f t="shared" si="6"/>
        <v>528</v>
      </c>
    </row>
    <row r="104" spans="1:6">
      <c r="A104" s="21">
        <v>705</v>
      </c>
      <c r="B104" s="26" t="s">
        <v>172</v>
      </c>
      <c r="C104" s="19">
        <v>1</v>
      </c>
      <c r="D104" s="19">
        <v>228</v>
      </c>
      <c r="E104" s="37">
        <f t="shared" si="8"/>
        <v>239.4</v>
      </c>
      <c r="F104" s="39">
        <f t="shared" si="6"/>
        <v>264</v>
      </c>
    </row>
    <row r="105" spans="1:6">
      <c r="A105" s="21">
        <v>706</v>
      </c>
      <c r="B105" s="26" t="s">
        <v>173</v>
      </c>
      <c r="C105" s="19">
        <v>1.9</v>
      </c>
      <c r="D105" s="19">
        <v>433</v>
      </c>
      <c r="E105" s="37">
        <f t="shared" si="8"/>
        <v>454.65000000000003</v>
      </c>
      <c r="F105" s="39">
        <f t="shared" si="6"/>
        <v>501.59999999999997</v>
      </c>
    </row>
    <row r="106" spans="1:6">
      <c r="A106" s="21">
        <v>707</v>
      </c>
      <c r="B106" s="26" t="s">
        <v>174</v>
      </c>
      <c r="C106" s="19">
        <v>1.8</v>
      </c>
      <c r="D106" s="19">
        <v>410</v>
      </c>
      <c r="E106" s="37">
        <f t="shared" si="8"/>
        <v>430.5</v>
      </c>
      <c r="F106" s="39">
        <f t="shared" si="6"/>
        <v>475.2</v>
      </c>
    </row>
    <row r="107" spans="1:6">
      <c r="A107" s="21">
        <v>708</v>
      </c>
      <c r="B107" s="26" t="s">
        <v>175</v>
      </c>
      <c r="C107" s="19">
        <v>1</v>
      </c>
      <c r="D107" s="19">
        <v>228</v>
      </c>
      <c r="E107" s="37">
        <f t="shared" si="8"/>
        <v>239.4</v>
      </c>
      <c r="F107" s="39">
        <f t="shared" si="6"/>
        <v>264</v>
      </c>
    </row>
    <row r="108" spans="1:6">
      <c r="A108" s="21">
        <v>709</v>
      </c>
      <c r="B108" s="26" t="s">
        <v>176</v>
      </c>
      <c r="C108" s="19">
        <v>1.1000000000000001</v>
      </c>
      <c r="D108" s="19">
        <v>251</v>
      </c>
      <c r="E108" s="37">
        <f t="shared" si="8"/>
        <v>263.55</v>
      </c>
      <c r="F108" s="39">
        <f t="shared" si="6"/>
        <v>290.40000000000003</v>
      </c>
    </row>
    <row r="109" spans="1:6">
      <c r="A109" s="21">
        <v>710</v>
      </c>
      <c r="B109" s="26" t="s">
        <v>177</v>
      </c>
      <c r="C109" s="19">
        <v>1</v>
      </c>
      <c r="D109" s="19">
        <v>228</v>
      </c>
      <c r="E109" s="37">
        <f t="shared" si="8"/>
        <v>239.4</v>
      </c>
      <c r="F109" s="39">
        <f t="shared" si="6"/>
        <v>264</v>
      </c>
    </row>
    <row r="110" spans="1:6">
      <c r="A110" s="21">
        <v>711</v>
      </c>
      <c r="B110" s="26" t="s">
        <v>178</v>
      </c>
      <c r="C110" s="19">
        <v>0.4</v>
      </c>
      <c r="D110" s="19">
        <v>91</v>
      </c>
      <c r="E110" s="37">
        <f t="shared" si="8"/>
        <v>95.55</v>
      </c>
      <c r="F110" s="39">
        <f t="shared" si="6"/>
        <v>105.60000000000001</v>
      </c>
    </row>
    <row r="111" spans="1:6">
      <c r="A111" s="21">
        <v>712</v>
      </c>
      <c r="B111" s="26" t="s">
        <v>179</v>
      </c>
      <c r="C111" s="19">
        <v>1.5</v>
      </c>
      <c r="D111" s="19">
        <v>342</v>
      </c>
      <c r="E111" s="37">
        <f t="shared" si="8"/>
        <v>359.1</v>
      </c>
      <c r="F111" s="39">
        <f t="shared" si="6"/>
        <v>396</v>
      </c>
    </row>
    <row r="112" spans="1:6">
      <c r="A112" s="21">
        <v>713</v>
      </c>
      <c r="B112" s="26" t="s">
        <v>180</v>
      </c>
      <c r="C112" s="19">
        <v>9</v>
      </c>
      <c r="D112" s="19">
        <v>2052</v>
      </c>
      <c r="E112" s="37">
        <f t="shared" si="8"/>
        <v>2154.6</v>
      </c>
      <c r="F112" s="39">
        <f t="shared" si="6"/>
        <v>2376</v>
      </c>
    </row>
    <row r="113" spans="1:6">
      <c r="A113" s="21">
        <v>714</v>
      </c>
      <c r="B113" s="26" t="s">
        <v>181</v>
      </c>
      <c r="C113" s="19">
        <v>2.2000000000000002</v>
      </c>
      <c r="D113" s="19">
        <v>502</v>
      </c>
      <c r="E113" s="37">
        <f t="shared" si="8"/>
        <v>527.1</v>
      </c>
      <c r="F113" s="39">
        <f t="shared" si="6"/>
        <v>580.80000000000007</v>
      </c>
    </row>
    <row r="114" spans="1:6">
      <c r="A114" s="21">
        <v>715</v>
      </c>
      <c r="B114" s="26" t="s">
        <v>182</v>
      </c>
      <c r="C114" s="19">
        <v>0.3</v>
      </c>
      <c r="D114" s="19">
        <v>57</v>
      </c>
      <c r="E114" s="37">
        <f t="shared" si="8"/>
        <v>59.85</v>
      </c>
      <c r="F114" s="39">
        <f t="shared" si="6"/>
        <v>79.2</v>
      </c>
    </row>
    <row r="115" spans="1:6">
      <c r="A115" s="21">
        <v>716</v>
      </c>
      <c r="B115" s="26" t="s">
        <v>183</v>
      </c>
      <c r="C115" s="19">
        <v>0.8</v>
      </c>
      <c r="D115" s="19">
        <v>182</v>
      </c>
      <c r="E115" s="37">
        <f t="shared" si="8"/>
        <v>191.1</v>
      </c>
      <c r="F115" s="39">
        <f t="shared" si="6"/>
        <v>211.20000000000002</v>
      </c>
    </row>
    <row r="116" spans="1:6">
      <c r="A116" s="70" t="s">
        <v>469</v>
      </c>
      <c r="B116" s="71"/>
      <c r="C116" s="71"/>
      <c r="D116" s="71"/>
      <c r="E116" s="71"/>
      <c r="F116" s="39"/>
    </row>
    <row r="117" spans="1:6">
      <c r="A117" s="21">
        <v>800</v>
      </c>
      <c r="B117" s="26" t="s">
        <v>184</v>
      </c>
      <c r="C117" s="19">
        <v>0.7</v>
      </c>
      <c r="D117" s="19">
        <v>160</v>
      </c>
      <c r="E117" s="37">
        <f t="shared" si="8"/>
        <v>168</v>
      </c>
      <c r="F117" s="39">
        <f t="shared" si="6"/>
        <v>184.79999999999998</v>
      </c>
    </row>
    <row r="118" spans="1:6">
      <c r="A118" s="21">
        <v>801</v>
      </c>
      <c r="B118" s="26" t="s">
        <v>149</v>
      </c>
      <c r="C118" s="19">
        <v>1</v>
      </c>
      <c r="D118" s="19">
        <v>228</v>
      </c>
      <c r="E118" s="37">
        <f t="shared" si="8"/>
        <v>239.4</v>
      </c>
      <c r="F118" s="39">
        <f t="shared" si="6"/>
        <v>264</v>
      </c>
    </row>
    <row r="119" spans="1:6">
      <c r="A119" s="21">
        <v>802</v>
      </c>
      <c r="B119" s="26" t="s">
        <v>185</v>
      </c>
      <c r="C119" s="19">
        <v>1.5</v>
      </c>
      <c r="D119" s="19">
        <v>342</v>
      </c>
      <c r="E119" s="37">
        <f t="shared" si="8"/>
        <v>359.1</v>
      </c>
      <c r="F119" s="39">
        <f t="shared" si="6"/>
        <v>396</v>
      </c>
    </row>
    <row r="120" spans="1:6">
      <c r="A120" s="21">
        <v>803</v>
      </c>
      <c r="B120" s="26" t="s">
        <v>186</v>
      </c>
      <c r="C120" s="19">
        <v>1.9</v>
      </c>
      <c r="D120" s="19">
        <v>433</v>
      </c>
      <c r="E120" s="37">
        <f t="shared" si="8"/>
        <v>454.65000000000003</v>
      </c>
      <c r="F120" s="39">
        <f t="shared" si="6"/>
        <v>501.59999999999997</v>
      </c>
    </row>
    <row r="121" spans="1:6">
      <c r="A121" s="21">
        <v>804</v>
      </c>
      <c r="B121" s="26" t="s">
        <v>187</v>
      </c>
      <c r="C121" s="19">
        <v>0.6</v>
      </c>
      <c r="D121" s="19">
        <v>137</v>
      </c>
      <c r="E121" s="37">
        <f t="shared" si="8"/>
        <v>143.85</v>
      </c>
      <c r="F121" s="39">
        <f t="shared" si="6"/>
        <v>158.4</v>
      </c>
    </row>
    <row r="122" spans="1:6">
      <c r="A122" s="21">
        <v>805</v>
      </c>
      <c r="B122" s="26" t="s">
        <v>188</v>
      </c>
      <c r="C122" s="19">
        <v>0.2</v>
      </c>
      <c r="D122" s="19">
        <v>46</v>
      </c>
      <c r="E122" s="37">
        <f t="shared" si="8"/>
        <v>48.300000000000004</v>
      </c>
      <c r="F122" s="39">
        <f t="shared" si="6"/>
        <v>52.800000000000004</v>
      </c>
    </row>
    <row r="123" spans="1:6">
      <c r="A123" s="21">
        <v>806</v>
      </c>
      <c r="B123" s="26" t="s">
        <v>561</v>
      </c>
      <c r="C123" s="19">
        <v>1</v>
      </c>
      <c r="D123" s="19">
        <v>228</v>
      </c>
      <c r="E123" s="37">
        <f t="shared" si="8"/>
        <v>239.4</v>
      </c>
      <c r="F123" s="39">
        <f t="shared" si="6"/>
        <v>264</v>
      </c>
    </row>
    <row r="124" spans="1:6">
      <c r="A124" s="21">
        <v>807</v>
      </c>
      <c r="B124" s="26" t="s">
        <v>189</v>
      </c>
      <c r="C124" s="19">
        <v>0.5</v>
      </c>
      <c r="D124" s="19">
        <v>114</v>
      </c>
      <c r="E124" s="37">
        <f t="shared" si="8"/>
        <v>119.7</v>
      </c>
      <c r="F124" s="39">
        <f t="shared" si="6"/>
        <v>132</v>
      </c>
    </row>
    <row r="125" spans="1:6">
      <c r="A125" s="21">
        <v>808</v>
      </c>
      <c r="B125" s="26" t="s">
        <v>190</v>
      </c>
      <c r="C125" s="19">
        <v>3.5</v>
      </c>
      <c r="D125" s="19">
        <v>798</v>
      </c>
      <c r="E125" s="37">
        <f t="shared" si="8"/>
        <v>837.90000000000009</v>
      </c>
      <c r="F125" s="39">
        <f t="shared" si="6"/>
        <v>924</v>
      </c>
    </row>
    <row r="126" spans="1:6">
      <c r="A126" s="21">
        <v>809</v>
      </c>
      <c r="B126" s="26" t="s">
        <v>191</v>
      </c>
      <c r="C126" s="19">
        <v>1</v>
      </c>
      <c r="D126" s="19">
        <v>228</v>
      </c>
      <c r="E126" s="37">
        <f t="shared" si="8"/>
        <v>239.4</v>
      </c>
      <c r="F126" s="39">
        <f t="shared" si="6"/>
        <v>264</v>
      </c>
    </row>
    <row r="127" spans="1:6">
      <c r="A127" s="21">
        <v>810</v>
      </c>
      <c r="B127" s="26" t="s">
        <v>192</v>
      </c>
      <c r="C127" s="19">
        <v>0.3</v>
      </c>
      <c r="D127" s="19">
        <v>57</v>
      </c>
      <c r="E127" s="37">
        <f t="shared" si="8"/>
        <v>59.85</v>
      </c>
      <c r="F127" s="39">
        <f t="shared" si="6"/>
        <v>79.2</v>
      </c>
    </row>
    <row r="128" spans="1:6">
      <c r="A128" s="21">
        <v>811</v>
      </c>
      <c r="B128" s="26" t="s">
        <v>460</v>
      </c>
      <c r="C128" s="19">
        <v>1</v>
      </c>
      <c r="D128" s="19">
        <v>228</v>
      </c>
      <c r="E128" s="37">
        <f t="shared" si="8"/>
        <v>239.4</v>
      </c>
      <c r="F128" s="39">
        <f t="shared" si="6"/>
        <v>264</v>
      </c>
    </row>
    <row r="129" spans="1:6">
      <c r="A129" s="70" t="s">
        <v>470</v>
      </c>
      <c r="B129" s="71"/>
      <c r="C129" s="71"/>
      <c r="D129" s="71"/>
      <c r="E129" s="71"/>
      <c r="F129" s="39"/>
    </row>
    <row r="130" spans="1:6">
      <c r="A130" s="21">
        <v>900</v>
      </c>
      <c r="B130" s="26" t="s">
        <v>155</v>
      </c>
      <c r="C130" s="19">
        <v>1</v>
      </c>
      <c r="D130" s="19">
        <v>228</v>
      </c>
      <c r="E130" s="37">
        <f t="shared" si="8"/>
        <v>239.4</v>
      </c>
      <c r="F130" s="39">
        <f t="shared" si="6"/>
        <v>264</v>
      </c>
    </row>
    <row r="131" spans="1:6">
      <c r="A131" s="21">
        <v>901</v>
      </c>
      <c r="B131" s="26" t="s">
        <v>160</v>
      </c>
      <c r="C131" s="19">
        <v>1.2</v>
      </c>
      <c r="D131" s="19">
        <v>274</v>
      </c>
      <c r="E131" s="37">
        <f t="shared" si="8"/>
        <v>287.7</v>
      </c>
      <c r="F131" s="39">
        <f t="shared" si="6"/>
        <v>316.8</v>
      </c>
    </row>
    <row r="132" spans="1:6">
      <c r="A132" s="21">
        <v>902</v>
      </c>
      <c r="B132" s="26" t="s">
        <v>193</v>
      </c>
      <c r="C132" s="19">
        <v>2.1</v>
      </c>
      <c r="D132" s="19">
        <v>479</v>
      </c>
      <c r="E132" s="37">
        <f t="shared" si="8"/>
        <v>502.95000000000005</v>
      </c>
      <c r="F132" s="39">
        <f t="shared" si="6"/>
        <v>554.4</v>
      </c>
    </row>
    <row r="133" spans="1:6">
      <c r="A133" s="21">
        <v>903</v>
      </c>
      <c r="B133" s="26" t="s">
        <v>194</v>
      </c>
      <c r="C133" s="19">
        <v>1</v>
      </c>
      <c r="D133" s="19">
        <v>228</v>
      </c>
      <c r="E133" s="37">
        <f t="shared" si="8"/>
        <v>239.4</v>
      </c>
      <c r="F133" s="39">
        <f t="shared" ref="F133:F196" si="9">C133*264</f>
        <v>264</v>
      </c>
    </row>
    <row r="134" spans="1:6">
      <c r="A134" s="21">
        <v>904</v>
      </c>
      <c r="B134" s="26" t="s">
        <v>195</v>
      </c>
      <c r="C134" s="19">
        <v>0.5</v>
      </c>
      <c r="D134" s="19">
        <v>114</v>
      </c>
      <c r="E134" s="37">
        <f t="shared" si="8"/>
        <v>119.7</v>
      </c>
      <c r="F134" s="39">
        <f t="shared" si="9"/>
        <v>132</v>
      </c>
    </row>
    <row r="135" spans="1:6">
      <c r="A135" s="21">
        <v>905</v>
      </c>
      <c r="B135" s="26" t="s">
        <v>196</v>
      </c>
      <c r="C135" s="19">
        <v>3.3</v>
      </c>
      <c r="D135" s="19">
        <v>752</v>
      </c>
      <c r="E135" s="37">
        <f t="shared" si="8"/>
        <v>789.6</v>
      </c>
      <c r="F135" s="39">
        <f t="shared" si="9"/>
        <v>871.19999999999993</v>
      </c>
    </row>
    <row r="136" spans="1:6">
      <c r="A136" s="21">
        <v>906</v>
      </c>
      <c r="B136" s="26" t="s">
        <v>197</v>
      </c>
      <c r="C136" s="19">
        <v>0.25</v>
      </c>
      <c r="D136" s="19">
        <v>57</v>
      </c>
      <c r="E136" s="37">
        <f t="shared" si="8"/>
        <v>59.85</v>
      </c>
      <c r="F136" s="39">
        <f t="shared" si="9"/>
        <v>66</v>
      </c>
    </row>
    <row r="137" spans="1:6">
      <c r="A137" s="21">
        <v>907</v>
      </c>
      <c r="B137" s="26" t="s">
        <v>198</v>
      </c>
      <c r="C137" s="19">
        <v>1</v>
      </c>
      <c r="D137" s="19">
        <v>228</v>
      </c>
      <c r="E137" s="37">
        <f t="shared" si="8"/>
        <v>239.4</v>
      </c>
      <c r="F137" s="39">
        <f t="shared" si="9"/>
        <v>264</v>
      </c>
    </row>
    <row r="138" spans="1:6">
      <c r="A138" s="21">
        <v>908</v>
      </c>
      <c r="B138" s="26" t="s">
        <v>187</v>
      </c>
      <c r="C138" s="19">
        <v>0.6</v>
      </c>
      <c r="D138" s="19">
        <v>137</v>
      </c>
      <c r="E138" s="37">
        <f t="shared" si="8"/>
        <v>143.85</v>
      </c>
      <c r="F138" s="39">
        <f t="shared" si="9"/>
        <v>158.4</v>
      </c>
    </row>
    <row r="139" spans="1:6">
      <c r="A139" s="70" t="s">
        <v>471</v>
      </c>
      <c r="B139" s="71"/>
      <c r="C139" s="71"/>
      <c r="D139" s="71"/>
      <c r="E139" s="71"/>
      <c r="F139" s="39"/>
    </row>
    <row r="140" spans="1:6">
      <c r="A140" s="21">
        <v>1000</v>
      </c>
      <c r="B140" s="26" t="s">
        <v>487</v>
      </c>
      <c r="C140" s="19">
        <v>1</v>
      </c>
      <c r="D140" s="19">
        <v>228</v>
      </c>
      <c r="E140" s="37">
        <f t="shared" si="8"/>
        <v>239.4</v>
      </c>
      <c r="F140" s="39">
        <f t="shared" si="9"/>
        <v>264</v>
      </c>
    </row>
    <row r="141" spans="1:6">
      <c r="A141" s="21">
        <v>1001</v>
      </c>
      <c r="B141" s="26" t="s">
        <v>488</v>
      </c>
      <c r="C141" s="19">
        <v>1.9</v>
      </c>
      <c r="D141" s="19">
        <v>4330</v>
      </c>
      <c r="E141" s="37">
        <f t="shared" si="8"/>
        <v>4546.5</v>
      </c>
      <c r="F141" s="39">
        <f t="shared" si="9"/>
        <v>501.59999999999997</v>
      </c>
    </row>
    <row r="142" spans="1:6">
      <c r="A142" s="21">
        <v>1002</v>
      </c>
      <c r="B142" s="26" t="s">
        <v>199</v>
      </c>
      <c r="C142" s="19">
        <v>1.1000000000000001</v>
      </c>
      <c r="D142" s="19">
        <v>251</v>
      </c>
      <c r="E142" s="37">
        <f t="shared" si="8"/>
        <v>263.55</v>
      </c>
      <c r="F142" s="39">
        <f t="shared" si="9"/>
        <v>290.40000000000003</v>
      </c>
    </row>
    <row r="143" spans="1:6">
      <c r="A143" s="21">
        <v>1003</v>
      </c>
      <c r="B143" s="26" t="s">
        <v>200</v>
      </c>
      <c r="C143" s="19">
        <v>1.5</v>
      </c>
      <c r="D143" s="19">
        <v>342</v>
      </c>
      <c r="E143" s="37">
        <f t="shared" si="8"/>
        <v>359.1</v>
      </c>
      <c r="F143" s="39">
        <f t="shared" si="9"/>
        <v>396</v>
      </c>
    </row>
    <row r="144" spans="1:6">
      <c r="A144" s="21">
        <v>1004</v>
      </c>
      <c r="B144" s="26" t="s">
        <v>201</v>
      </c>
      <c r="C144" s="19">
        <v>1</v>
      </c>
      <c r="D144" s="19">
        <v>228</v>
      </c>
      <c r="E144" s="37">
        <f t="shared" si="8"/>
        <v>239.4</v>
      </c>
      <c r="F144" s="39">
        <f t="shared" si="9"/>
        <v>264</v>
      </c>
    </row>
    <row r="145" spans="1:6">
      <c r="A145" s="21">
        <v>1005</v>
      </c>
      <c r="B145" s="26" t="s">
        <v>533</v>
      </c>
      <c r="C145" s="19">
        <v>1.6</v>
      </c>
      <c r="D145" s="19">
        <v>365</v>
      </c>
      <c r="E145" s="37">
        <f t="shared" si="8"/>
        <v>383.25</v>
      </c>
      <c r="F145" s="39">
        <f t="shared" si="9"/>
        <v>422.40000000000003</v>
      </c>
    </row>
    <row r="146" spans="1:6">
      <c r="A146" s="21">
        <v>1006</v>
      </c>
      <c r="B146" s="26" t="s">
        <v>187</v>
      </c>
      <c r="C146" s="19">
        <v>0.6</v>
      </c>
      <c r="D146" s="19">
        <v>137</v>
      </c>
      <c r="E146" s="37">
        <f t="shared" si="8"/>
        <v>143.85</v>
      </c>
      <c r="F146" s="39">
        <f t="shared" si="9"/>
        <v>158.4</v>
      </c>
    </row>
    <row r="147" spans="1:6">
      <c r="A147" s="21">
        <v>1007</v>
      </c>
      <c r="B147" s="26" t="s">
        <v>207</v>
      </c>
      <c r="C147" s="19">
        <v>1.6</v>
      </c>
      <c r="D147" s="19">
        <v>365</v>
      </c>
      <c r="E147" s="37">
        <f t="shared" si="8"/>
        <v>383.25</v>
      </c>
      <c r="F147" s="39">
        <f t="shared" si="9"/>
        <v>422.40000000000003</v>
      </c>
    </row>
    <row r="148" spans="1:6">
      <c r="A148" s="21">
        <v>1008</v>
      </c>
      <c r="B148" s="26" t="s">
        <v>202</v>
      </c>
      <c r="C148" s="19">
        <v>0.6</v>
      </c>
      <c r="D148" s="19">
        <v>137</v>
      </c>
      <c r="E148" s="37">
        <f t="shared" si="8"/>
        <v>143.85</v>
      </c>
      <c r="F148" s="39">
        <f t="shared" si="9"/>
        <v>158.4</v>
      </c>
    </row>
    <row r="149" spans="1:6">
      <c r="A149" s="21">
        <v>1009</v>
      </c>
      <c r="B149" s="26" t="s">
        <v>203</v>
      </c>
      <c r="C149" s="19">
        <v>0.5</v>
      </c>
      <c r="D149" s="19">
        <v>114</v>
      </c>
      <c r="E149" s="37">
        <f t="shared" si="8"/>
        <v>119.7</v>
      </c>
      <c r="F149" s="39">
        <f t="shared" si="9"/>
        <v>132</v>
      </c>
    </row>
    <row r="150" spans="1:6">
      <c r="A150" s="21">
        <v>1010</v>
      </c>
      <c r="B150" s="26" t="s">
        <v>204</v>
      </c>
      <c r="C150" s="19">
        <v>0.5</v>
      </c>
      <c r="D150" s="19">
        <v>114</v>
      </c>
      <c r="E150" s="37">
        <f t="shared" si="8"/>
        <v>119.7</v>
      </c>
      <c r="F150" s="39">
        <f t="shared" si="9"/>
        <v>132</v>
      </c>
    </row>
    <row r="151" spans="1:6">
      <c r="A151" s="21">
        <v>1011</v>
      </c>
      <c r="B151" s="26" t="s">
        <v>205</v>
      </c>
      <c r="C151" s="19">
        <v>0.5</v>
      </c>
      <c r="D151" s="19">
        <v>114</v>
      </c>
      <c r="E151" s="37">
        <f t="shared" si="8"/>
        <v>119.7</v>
      </c>
      <c r="F151" s="39">
        <f t="shared" si="9"/>
        <v>132</v>
      </c>
    </row>
    <row r="152" spans="1:6">
      <c r="A152" s="21">
        <v>1012</v>
      </c>
      <c r="B152" s="26" t="s">
        <v>206</v>
      </c>
      <c r="C152" s="19">
        <v>0.5</v>
      </c>
      <c r="D152" s="19">
        <v>114</v>
      </c>
      <c r="E152" s="37">
        <f t="shared" si="8"/>
        <v>119.7</v>
      </c>
      <c r="F152" s="39">
        <f t="shared" si="9"/>
        <v>132</v>
      </c>
    </row>
    <row r="153" spans="1:6">
      <c r="A153" s="70" t="s">
        <v>472</v>
      </c>
      <c r="B153" s="71"/>
      <c r="C153" s="71"/>
      <c r="D153" s="71"/>
      <c r="E153" s="71"/>
      <c r="F153" s="39"/>
    </row>
    <row r="154" spans="1:6">
      <c r="A154" s="21">
        <v>1100</v>
      </c>
      <c r="B154" s="26" t="s">
        <v>208</v>
      </c>
      <c r="C154" s="19">
        <v>0.5</v>
      </c>
      <c r="D154" s="19">
        <v>114</v>
      </c>
      <c r="E154" s="37">
        <f t="shared" si="8"/>
        <v>119.7</v>
      </c>
      <c r="F154" s="39">
        <f t="shared" si="9"/>
        <v>132</v>
      </c>
    </row>
    <row r="155" spans="1:6">
      <c r="A155" s="21">
        <v>1101</v>
      </c>
      <c r="B155" s="26" t="s">
        <v>209</v>
      </c>
      <c r="C155" s="19">
        <v>1.3</v>
      </c>
      <c r="D155" s="19">
        <v>296</v>
      </c>
      <c r="E155" s="37">
        <f t="shared" si="8"/>
        <v>310.8</v>
      </c>
      <c r="F155" s="39">
        <f t="shared" si="9"/>
        <v>343.2</v>
      </c>
    </row>
    <row r="156" spans="1:6">
      <c r="A156" s="21">
        <v>1102</v>
      </c>
      <c r="B156" s="26" t="s">
        <v>210</v>
      </c>
      <c r="C156" s="19">
        <v>1.9</v>
      </c>
      <c r="D156" s="19">
        <v>433</v>
      </c>
      <c r="E156" s="37">
        <f t="shared" si="8"/>
        <v>454.65000000000003</v>
      </c>
      <c r="F156" s="39">
        <f t="shared" si="9"/>
        <v>501.59999999999997</v>
      </c>
    </row>
    <row r="157" spans="1:6">
      <c r="A157" s="21">
        <v>1103</v>
      </c>
      <c r="B157" s="26" t="s">
        <v>211</v>
      </c>
      <c r="C157" s="19">
        <v>1.8</v>
      </c>
      <c r="D157" s="19">
        <v>410</v>
      </c>
      <c r="E157" s="37">
        <f t="shared" si="8"/>
        <v>430.5</v>
      </c>
      <c r="F157" s="39">
        <f t="shared" si="9"/>
        <v>475.2</v>
      </c>
    </row>
    <row r="158" spans="1:6">
      <c r="A158" s="21">
        <v>1104</v>
      </c>
      <c r="B158" s="26" t="s">
        <v>212</v>
      </c>
      <c r="C158" s="19">
        <v>1</v>
      </c>
      <c r="D158" s="19">
        <v>228</v>
      </c>
      <c r="E158" s="37">
        <f t="shared" ref="E158:E223" si="10">D158*1.05</f>
        <v>239.4</v>
      </c>
      <c r="F158" s="39">
        <f t="shared" si="9"/>
        <v>264</v>
      </c>
    </row>
    <row r="159" spans="1:6">
      <c r="A159" s="21">
        <v>1105</v>
      </c>
      <c r="B159" s="26" t="s">
        <v>562</v>
      </c>
      <c r="C159" s="19">
        <v>0.5</v>
      </c>
      <c r="D159" s="19"/>
      <c r="E159" s="37"/>
      <c r="F159" s="39">
        <f t="shared" si="9"/>
        <v>132</v>
      </c>
    </row>
    <row r="160" spans="1:6">
      <c r="A160" s="21">
        <v>1106</v>
      </c>
      <c r="B160" s="26" t="s">
        <v>213</v>
      </c>
      <c r="C160" s="19">
        <v>0.3</v>
      </c>
      <c r="D160" s="19">
        <v>68</v>
      </c>
      <c r="E160" s="37">
        <f t="shared" si="10"/>
        <v>71.400000000000006</v>
      </c>
      <c r="F160" s="39">
        <f t="shared" si="9"/>
        <v>79.2</v>
      </c>
    </row>
    <row r="161" spans="1:6">
      <c r="A161" s="21">
        <v>1107</v>
      </c>
      <c r="B161" s="26" t="s">
        <v>214</v>
      </c>
      <c r="C161" s="19">
        <v>0.3</v>
      </c>
      <c r="D161" s="19">
        <v>68</v>
      </c>
      <c r="E161" s="37">
        <f t="shared" si="10"/>
        <v>71.400000000000006</v>
      </c>
      <c r="F161" s="39">
        <f t="shared" si="9"/>
        <v>79.2</v>
      </c>
    </row>
    <row r="162" spans="1:6">
      <c r="A162" s="21">
        <v>1108</v>
      </c>
      <c r="B162" s="26" t="s">
        <v>187</v>
      </c>
      <c r="C162" s="19">
        <v>0.6</v>
      </c>
      <c r="D162" s="19">
        <v>137</v>
      </c>
      <c r="E162" s="37">
        <f t="shared" si="10"/>
        <v>143.85</v>
      </c>
      <c r="F162" s="39">
        <f t="shared" si="9"/>
        <v>158.4</v>
      </c>
    </row>
    <row r="163" spans="1:6">
      <c r="A163" s="21">
        <v>1109</v>
      </c>
      <c r="B163" s="26" t="s">
        <v>215</v>
      </c>
      <c r="C163" s="19">
        <v>2.1</v>
      </c>
      <c r="D163" s="19">
        <v>479</v>
      </c>
      <c r="E163" s="37">
        <f t="shared" si="10"/>
        <v>502.95000000000005</v>
      </c>
      <c r="F163" s="39">
        <f t="shared" si="9"/>
        <v>554.4</v>
      </c>
    </row>
    <row r="164" spans="1:6">
      <c r="A164" s="21">
        <v>1110</v>
      </c>
      <c r="B164" s="26" t="s">
        <v>489</v>
      </c>
      <c r="C164" s="19">
        <v>1</v>
      </c>
      <c r="D164" s="19"/>
      <c r="E164" s="37"/>
      <c r="F164" s="39">
        <f t="shared" si="9"/>
        <v>264</v>
      </c>
    </row>
    <row r="165" spans="1:6">
      <c r="A165" s="70" t="s">
        <v>473</v>
      </c>
      <c r="B165" s="71"/>
      <c r="C165" s="71"/>
      <c r="D165" s="71"/>
      <c r="E165" s="71"/>
      <c r="F165" s="39"/>
    </row>
    <row r="166" spans="1:6">
      <c r="A166" s="21">
        <v>1200</v>
      </c>
      <c r="B166" s="26" t="s">
        <v>210</v>
      </c>
      <c r="C166" s="19">
        <v>2</v>
      </c>
      <c r="D166" s="19">
        <v>456</v>
      </c>
      <c r="E166" s="37">
        <f t="shared" si="10"/>
        <v>478.8</v>
      </c>
      <c r="F166" s="39">
        <f t="shared" si="9"/>
        <v>528</v>
      </c>
    </row>
    <row r="167" spans="1:6">
      <c r="A167" s="21">
        <v>1201</v>
      </c>
      <c r="B167" s="26" t="s">
        <v>209</v>
      </c>
      <c r="C167" s="19">
        <v>2.1</v>
      </c>
      <c r="D167" s="19">
        <v>479</v>
      </c>
      <c r="E167" s="37">
        <f t="shared" si="10"/>
        <v>502.95000000000005</v>
      </c>
      <c r="F167" s="39">
        <f t="shared" si="9"/>
        <v>554.4</v>
      </c>
    </row>
    <row r="168" spans="1:6">
      <c r="A168" s="21">
        <v>1202</v>
      </c>
      <c r="B168" s="26" t="s">
        <v>216</v>
      </c>
      <c r="C168" s="19">
        <v>2</v>
      </c>
      <c r="D168" s="19">
        <v>456</v>
      </c>
      <c r="E168" s="37">
        <f t="shared" si="10"/>
        <v>478.8</v>
      </c>
      <c r="F168" s="39">
        <f t="shared" si="9"/>
        <v>528</v>
      </c>
    </row>
    <row r="169" spans="1:6">
      <c r="A169" s="21">
        <v>1203</v>
      </c>
      <c r="B169" s="26" t="s">
        <v>217</v>
      </c>
      <c r="C169" s="19">
        <v>1</v>
      </c>
      <c r="D169" s="19">
        <v>228</v>
      </c>
      <c r="E169" s="37">
        <f t="shared" si="10"/>
        <v>239.4</v>
      </c>
      <c r="F169" s="39">
        <f t="shared" si="9"/>
        <v>264</v>
      </c>
    </row>
    <row r="170" spans="1:6">
      <c r="A170" s="21">
        <v>1204</v>
      </c>
      <c r="B170" s="26" t="s">
        <v>218</v>
      </c>
      <c r="C170" s="19">
        <v>0.5</v>
      </c>
      <c r="D170" s="19">
        <v>114</v>
      </c>
      <c r="E170" s="37">
        <f t="shared" si="10"/>
        <v>119.7</v>
      </c>
      <c r="F170" s="39">
        <f t="shared" si="9"/>
        <v>132</v>
      </c>
    </row>
    <row r="171" spans="1:6">
      <c r="A171" s="21">
        <v>1205</v>
      </c>
      <c r="B171" s="26" t="s">
        <v>219</v>
      </c>
      <c r="C171" s="19">
        <v>0.5</v>
      </c>
      <c r="D171" s="19">
        <v>114</v>
      </c>
      <c r="E171" s="37">
        <f t="shared" si="10"/>
        <v>119.7</v>
      </c>
      <c r="F171" s="39">
        <f t="shared" si="9"/>
        <v>132</v>
      </c>
    </row>
    <row r="172" spans="1:6">
      <c r="A172" s="21">
        <v>1206</v>
      </c>
      <c r="B172" s="26" t="s">
        <v>563</v>
      </c>
      <c r="C172" s="19">
        <v>4</v>
      </c>
      <c r="D172" s="19">
        <v>228</v>
      </c>
      <c r="E172" s="37">
        <f t="shared" si="10"/>
        <v>239.4</v>
      </c>
      <c r="F172" s="39">
        <f t="shared" si="9"/>
        <v>1056</v>
      </c>
    </row>
    <row r="173" spans="1:6">
      <c r="A173" s="70" t="s">
        <v>534</v>
      </c>
      <c r="B173" s="71"/>
      <c r="C173" s="71"/>
      <c r="D173" s="71"/>
      <c r="E173" s="71"/>
      <c r="F173" s="39">
        <f t="shared" si="9"/>
        <v>0</v>
      </c>
    </row>
    <row r="174" spans="1:6">
      <c r="A174" s="21">
        <v>1300</v>
      </c>
      <c r="B174" s="26" t="s">
        <v>155</v>
      </c>
      <c r="C174" s="19">
        <v>1</v>
      </c>
      <c r="D174" s="19">
        <v>228</v>
      </c>
      <c r="E174" s="37">
        <f t="shared" si="10"/>
        <v>239.4</v>
      </c>
      <c r="F174" s="39">
        <f t="shared" si="9"/>
        <v>264</v>
      </c>
    </row>
    <row r="175" spans="1:6">
      <c r="A175" s="21">
        <v>1301</v>
      </c>
      <c r="B175" s="26" t="s">
        <v>220</v>
      </c>
      <c r="C175" s="19">
        <v>0.3</v>
      </c>
      <c r="D175" s="19">
        <v>57</v>
      </c>
      <c r="E175" s="37">
        <f t="shared" si="10"/>
        <v>59.85</v>
      </c>
      <c r="F175" s="39">
        <f t="shared" si="9"/>
        <v>79.2</v>
      </c>
    </row>
    <row r="176" spans="1:6">
      <c r="A176" s="21">
        <v>1302</v>
      </c>
      <c r="B176" s="26" t="s">
        <v>221</v>
      </c>
      <c r="C176" s="19">
        <v>1</v>
      </c>
      <c r="D176" s="19">
        <v>228</v>
      </c>
      <c r="E176" s="37">
        <f t="shared" si="10"/>
        <v>239.4</v>
      </c>
      <c r="F176" s="39">
        <f t="shared" si="9"/>
        <v>264</v>
      </c>
    </row>
    <row r="177" spans="1:6">
      <c r="A177" s="21">
        <v>1303</v>
      </c>
      <c r="B177" s="26" t="s">
        <v>222</v>
      </c>
      <c r="C177" s="19">
        <v>0.5</v>
      </c>
      <c r="D177" s="19">
        <v>114</v>
      </c>
      <c r="E177" s="37">
        <f t="shared" si="10"/>
        <v>119.7</v>
      </c>
      <c r="F177" s="39">
        <f t="shared" si="9"/>
        <v>132</v>
      </c>
    </row>
    <row r="178" spans="1:6">
      <c r="A178" s="21">
        <v>1304</v>
      </c>
      <c r="B178" s="26" t="s">
        <v>223</v>
      </c>
      <c r="C178" s="19">
        <v>1.1000000000000001</v>
      </c>
      <c r="D178" s="19">
        <v>251</v>
      </c>
      <c r="E178" s="37">
        <f t="shared" si="10"/>
        <v>263.55</v>
      </c>
      <c r="F178" s="39">
        <f t="shared" si="9"/>
        <v>290.40000000000003</v>
      </c>
    </row>
    <row r="179" spans="1:6">
      <c r="A179" s="21">
        <v>1305</v>
      </c>
      <c r="B179" s="26" t="s">
        <v>224</v>
      </c>
      <c r="C179" s="19">
        <v>2.2000000000000002</v>
      </c>
      <c r="D179" s="19">
        <v>501</v>
      </c>
      <c r="E179" s="37">
        <f t="shared" si="10"/>
        <v>526.05000000000007</v>
      </c>
      <c r="F179" s="39">
        <f t="shared" si="9"/>
        <v>580.80000000000007</v>
      </c>
    </row>
    <row r="180" spans="1:6">
      <c r="A180" s="21">
        <v>1306</v>
      </c>
      <c r="B180" s="26" t="s">
        <v>152</v>
      </c>
      <c r="C180" s="19">
        <v>0.6</v>
      </c>
      <c r="D180" s="19">
        <v>137</v>
      </c>
      <c r="E180" s="37">
        <f t="shared" si="10"/>
        <v>143.85</v>
      </c>
      <c r="F180" s="39">
        <f t="shared" si="9"/>
        <v>158.4</v>
      </c>
    </row>
    <row r="181" spans="1:6">
      <c r="A181" s="21">
        <v>1307</v>
      </c>
      <c r="B181" s="26" t="s">
        <v>225</v>
      </c>
      <c r="C181" s="19">
        <v>0.5</v>
      </c>
      <c r="D181" s="19">
        <v>114</v>
      </c>
      <c r="E181" s="37">
        <f t="shared" si="10"/>
        <v>119.7</v>
      </c>
      <c r="F181" s="39">
        <f t="shared" si="9"/>
        <v>132</v>
      </c>
    </row>
    <row r="182" spans="1:6">
      <c r="A182" s="21">
        <v>1308</v>
      </c>
      <c r="B182" s="26" t="s">
        <v>226</v>
      </c>
      <c r="C182" s="19">
        <v>2</v>
      </c>
      <c r="D182" s="19">
        <v>456</v>
      </c>
      <c r="E182" s="37">
        <f t="shared" si="10"/>
        <v>478.8</v>
      </c>
      <c r="F182" s="39">
        <f t="shared" si="9"/>
        <v>528</v>
      </c>
    </row>
    <row r="183" spans="1:6">
      <c r="A183" s="21">
        <v>1309</v>
      </c>
      <c r="B183" s="26" t="s">
        <v>227</v>
      </c>
      <c r="C183" s="19">
        <v>1</v>
      </c>
      <c r="D183" s="19">
        <v>228</v>
      </c>
      <c r="E183" s="37">
        <f t="shared" si="10"/>
        <v>239.4</v>
      </c>
      <c r="F183" s="39">
        <f t="shared" si="9"/>
        <v>264</v>
      </c>
    </row>
    <row r="184" spans="1:6">
      <c r="A184" s="21">
        <v>1310</v>
      </c>
      <c r="B184" s="26" t="s">
        <v>228</v>
      </c>
      <c r="C184" s="19">
        <v>0.5</v>
      </c>
      <c r="D184" s="19">
        <v>114</v>
      </c>
      <c r="E184" s="37">
        <f t="shared" si="10"/>
        <v>119.7</v>
      </c>
      <c r="F184" s="39">
        <f t="shared" si="9"/>
        <v>132</v>
      </c>
    </row>
    <row r="185" spans="1:6">
      <c r="A185" s="21">
        <v>1311</v>
      </c>
      <c r="B185" s="26" t="s">
        <v>229</v>
      </c>
      <c r="C185" s="19">
        <v>0.5</v>
      </c>
      <c r="D185" s="19">
        <v>114</v>
      </c>
      <c r="E185" s="37">
        <f t="shared" si="10"/>
        <v>119.7</v>
      </c>
      <c r="F185" s="39">
        <f t="shared" si="9"/>
        <v>132</v>
      </c>
    </row>
    <row r="186" spans="1:6">
      <c r="A186" s="70" t="s">
        <v>535</v>
      </c>
      <c r="B186" s="71"/>
      <c r="C186" s="71"/>
      <c r="D186" s="71"/>
      <c r="E186" s="71"/>
      <c r="F186" s="39"/>
    </row>
    <row r="187" spans="1:6">
      <c r="A187" s="21">
        <v>1400</v>
      </c>
      <c r="B187" s="27" t="s">
        <v>490</v>
      </c>
      <c r="C187" s="19">
        <v>5.5</v>
      </c>
      <c r="D187" s="19"/>
      <c r="E187" s="38"/>
      <c r="F187" s="39">
        <f t="shared" si="9"/>
        <v>1452</v>
      </c>
    </row>
    <row r="188" spans="1:6">
      <c r="A188" s="21">
        <v>1401</v>
      </c>
      <c r="B188" s="27" t="s">
        <v>491</v>
      </c>
      <c r="C188" s="19">
        <v>4</v>
      </c>
      <c r="D188" s="19"/>
      <c r="E188" s="38"/>
      <c r="F188" s="39">
        <f t="shared" si="9"/>
        <v>1056</v>
      </c>
    </row>
    <row r="189" spans="1:6">
      <c r="A189" s="21">
        <v>1402</v>
      </c>
      <c r="B189" s="27" t="s">
        <v>492</v>
      </c>
      <c r="C189" s="19">
        <v>1.5</v>
      </c>
      <c r="D189" s="19"/>
      <c r="E189" s="38"/>
      <c r="F189" s="39">
        <f t="shared" si="9"/>
        <v>396</v>
      </c>
    </row>
    <row r="190" spans="1:6">
      <c r="A190" s="21">
        <v>1403</v>
      </c>
      <c r="B190" s="27" t="s">
        <v>394</v>
      </c>
      <c r="C190" s="19">
        <v>1.5</v>
      </c>
      <c r="D190" s="19"/>
      <c r="E190" s="38"/>
      <c r="F190" s="39">
        <f t="shared" si="9"/>
        <v>396</v>
      </c>
    </row>
    <row r="191" spans="1:6">
      <c r="A191" s="21">
        <v>1404</v>
      </c>
      <c r="B191" s="26" t="s">
        <v>493</v>
      </c>
      <c r="C191" s="19">
        <v>1</v>
      </c>
      <c r="D191" s="19">
        <v>228</v>
      </c>
      <c r="E191" s="37">
        <f t="shared" si="10"/>
        <v>239.4</v>
      </c>
      <c r="F191" s="39">
        <f t="shared" si="9"/>
        <v>264</v>
      </c>
    </row>
    <row r="192" spans="1:6">
      <c r="A192" s="21">
        <v>1405</v>
      </c>
      <c r="B192" s="26" t="s">
        <v>251</v>
      </c>
      <c r="C192" s="19">
        <v>3</v>
      </c>
      <c r="D192" s="19"/>
      <c r="E192" s="37"/>
      <c r="F192" s="39">
        <f t="shared" si="9"/>
        <v>792</v>
      </c>
    </row>
    <row r="193" spans="1:6">
      <c r="A193" s="21">
        <v>1406</v>
      </c>
      <c r="B193" s="26" t="s">
        <v>230</v>
      </c>
      <c r="C193" s="19">
        <v>1</v>
      </c>
      <c r="D193" s="19">
        <v>228</v>
      </c>
      <c r="E193" s="37">
        <f t="shared" si="10"/>
        <v>239.4</v>
      </c>
      <c r="F193" s="39">
        <f t="shared" si="9"/>
        <v>264</v>
      </c>
    </row>
    <row r="194" spans="1:6">
      <c r="A194" s="21">
        <v>1407</v>
      </c>
      <c r="B194" s="26" t="s">
        <v>163</v>
      </c>
      <c r="C194" s="19">
        <v>1</v>
      </c>
      <c r="D194" s="19">
        <v>228</v>
      </c>
      <c r="E194" s="37">
        <f t="shared" si="10"/>
        <v>239.4</v>
      </c>
      <c r="F194" s="39">
        <f t="shared" si="9"/>
        <v>264</v>
      </c>
    </row>
    <row r="195" spans="1:6">
      <c r="A195" s="21">
        <v>1408</v>
      </c>
      <c r="B195" s="26" t="s">
        <v>564</v>
      </c>
      <c r="C195" s="19">
        <v>1</v>
      </c>
      <c r="D195" s="19">
        <v>228</v>
      </c>
      <c r="E195" s="37">
        <f t="shared" si="10"/>
        <v>239.4</v>
      </c>
      <c r="F195" s="39">
        <f t="shared" si="9"/>
        <v>264</v>
      </c>
    </row>
    <row r="196" spans="1:6">
      <c r="A196" s="21">
        <v>1409</v>
      </c>
      <c r="B196" s="26" t="s">
        <v>231</v>
      </c>
      <c r="C196" s="19">
        <v>1.2</v>
      </c>
      <c r="D196" s="19">
        <v>274</v>
      </c>
      <c r="E196" s="37">
        <f t="shared" si="10"/>
        <v>287.7</v>
      </c>
      <c r="F196" s="39">
        <f t="shared" si="9"/>
        <v>316.8</v>
      </c>
    </row>
    <row r="197" spans="1:6">
      <c r="A197" s="21">
        <v>1410</v>
      </c>
      <c r="B197" s="26" t="s">
        <v>187</v>
      </c>
      <c r="C197" s="19">
        <v>0.6</v>
      </c>
      <c r="D197" s="19">
        <v>137</v>
      </c>
      <c r="E197" s="37">
        <f t="shared" si="10"/>
        <v>143.85</v>
      </c>
      <c r="F197" s="39">
        <f t="shared" ref="F197:F260" si="11">C197*264</f>
        <v>158.4</v>
      </c>
    </row>
    <row r="198" spans="1:6">
      <c r="A198" s="21">
        <v>1411</v>
      </c>
      <c r="B198" s="26" t="s">
        <v>232</v>
      </c>
      <c r="C198" s="19">
        <v>1</v>
      </c>
      <c r="D198" s="19">
        <v>228</v>
      </c>
      <c r="E198" s="37">
        <f t="shared" si="10"/>
        <v>239.4</v>
      </c>
      <c r="F198" s="39">
        <f t="shared" si="11"/>
        <v>264</v>
      </c>
    </row>
    <row r="199" spans="1:6">
      <c r="A199" s="21">
        <v>1412</v>
      </c>
      <c r="B199" s="26" t="s">
        <v>233</v>
      </c>
      <c r="C199" s="19">
        <v>0.6</v>
      </c>
      <c r="D199" s="19">
        <v>137</v>
      </c>
      <c r="E199" s="37">
        <f t="shared" si="10"/>
        <v>143.85</v>
      </c>
      <c r="F199" s="39">
        <f t="shared" si="11"/>
        <v>158.4</v>
      </c>
    </row>
    <row r="200" spans="1:6">
      <c r="A200" s="21">
        <v>1413</v>
      </c>
      <c r="B200" s="26" t="s">
        <v>234</v>
      </c>
      <c r="C200" s="19">
        <v>1</v>
      </c>
      <c r="D200" s="19">
        <v>228</v>
      </c>
      <c r="E200" s="37">
        <f t="shared" si="10"/>
        <v>239.4</v>
      </c>
      <c r="F200" s="39">
        <f t="shared" si="11"/>
        <v>264</v>
      </c>
    </row>
    <row r="201" spans="1:6">
      <c r="A201" s="21">
        <v>1414</v>
      </c>
      <c r="B201" s="26" t="s">
        <v>235</v>
      </c>
      <c r="C201" s="19">
        <v>2.2000000000000002</v>
      </c>
      <c r="D201" s="19">
        <v>502</v>
      </c>
      <c r="E201" s="37">
        <f t="shared" si="10"/>
        <v>527.1</v>
      </c>
      <c r="F201" s="39">
        <f t="shared" si="11"/>
        <v>580.80000000000007</v>
      </c>
    </row>
    <row r="202" spans="1:6">
      <c r="A202" s="21">
        <v>1415</v>
      </c>
      <c r="B202" s="26" t="s">
        <v>236</v>
      </c>
      <c r="C202" s="19">
        <v>1</v>
      </c>
      <c r="D202" s="19">
        <v>228</v>
      </c>
      <c r="E202" s="37">
        <f t="shared" si="10"/>
        <v>239.4</v>
      </c>
      <c r="F202" s="39">
        <f t="shared" si="11"/>
        <v>264</v>
      </c>
    </row>
    <row r="203" spans="1:6">
      <c r="A203" s="21">
        <v>1416</v>
      </c>
      <c r="B203" s="26" t="s">
        <v>160</v>
      </c>
      <c r="C203" s="19">
        <v>1.2</v>
      </c>
      <c r="D203" s="19">
        <v>274</v>
      </c>
      <c r="E203" s="37">
        <f t="shared" si="10"/>
        <v>287.7</v>
      </c>
      <c r="F203" s="39">
        <f t="shared" si="11"/>
        <v>316.8</v>
      </c>
    </row>
    <row r="204" spans="1:6">
      <c r="A204" s="21">
        <v>1417</v>
      </c>
      <c r="B204" s="26" t="s">
        <v>237</v>
      </c>
      <c r="C204" s="19">
        <v>0.5</v>
      </c>
      <c r="D204" s="19">
        <v>114</v>
      </c>
      <c r="E204" s="37">
        <f t="shared" si="10"/>
        <v>119.7</v>
      </c>
      <c r="F204" s="39">
        <f t="shared" si="11"/>
        <v>132</v>
      </c>
    </row>
    <row r="205" spans="1:6">
      <c r="A205" s="21">
        <v>1418</v>
      </c>
      <c r="B205" s="26" t="s">
        <v>563</v>
      </c>
      <c r="C205" s="19">
        <v>4</v>
      </c>
      <c r="D205" s="19">
        <v>68</v>
      </c>
      <c r="E205" s="37">
        <f t="shared" si="10"/>
        <v>71.400000000000006</v>
      </c>
      <c r="F205" s="39">
        <f t="shared" si="11"/>
        <v>1056</v>
      </c>
    </row>
    <row r="206" spans="1:6">
      <c r="A206" s="21">
        <v>1419</v>
      </c>
      <c r="B206" s="26" t="s">
        <v>238</v>
      </c>
      <c r="C206" s="19">
        <v>0.5</v>
      </c>
      <c r="D206" s="19">
        <v>114</v>
      </c>
      <c r="E206" s="37">
        <f t="shared" si="10"/>
        <v>119.7</v>
      </c>
      <c r="F206" s="39">
        <f t="shared" si="11"/>
        <v>132</v>
      </c>
    </row>
    <row r="207" spans="1:6">
      <c r="A207" s="21">
        <v>1420</v>
      </c>
      <c r="B207" s="26" t="s">
        <v>239</v>
      </c>
      <c r="C207" s="19">
        <v>0.5</v>
      </c>
      <c r="D207" s="19">
        <v>114</v>
      </c>
      <c r="E207" s="37">
        <f t="shared" si="10"/>
        <v>119.7</v>
      </c>
      <c r="F207" s="39">
        <f t="shared" si="11"/>
        <v>132</v>
      </c>
    </row>
    <row r="208" spans="1:6">
      <c r="A208" s="21">
        <v>1421</v>
      </c>
      <c r="B208" s="26" t="s">
        <v>240</v>
      </c>
      <c r="C208" s="19">
        <v>1.5</v>
      </c>
      <c r="D208" s="19">
        <v>342</v>
      </c>
      <c r="E208" s="37">
        <f t="shared" si="10"/>
        <v>359.1</v>
      </c>
      <c r="F208" s="39">
        <f t="shared" si="11"/>
        <v>396</v>
      </c>
    </row>
    <row r="209" spans="1:6">
      <c r="A209" s="70" t="s">
        <v>474</v>
      </c>
      <c r="B209" s="71"/>
      <c r="C209" s="71"/>
      <c r="D209" s="71"/>
      <c r="E209" s="71"/>
      <c r="F209" s="39"/>
    </row>
    <row r="210" spans="1:6">
      <c r="A210" s="21">
        <v>1500</v>
      </c>
      <c r="B210" s="26" t="s">
        <v>203</v>
      </c>
      <c r="C210" s="19">
        <v>1</v>
      </c>
      <c r="D210" s="19">
        <v>114</v>
      </c>
      <c r="E210" s="37">
        <f t="shared" si="10"/>
        <v>119.7</v>
      </c>
      <c r="F210" s="39">
        <f t="shared" si="11"/>
        <v>264</v>
      </c>
    </row>
    <row r="211" spans="1:6">
      <c r="A211" s="21">
        <v>1501</v>
      </c>
      <c r="B211" s="26" t="s">
        <v>241</v>
      </c>
      <c r="C211" s="19">
        <v>1.2</v>
      </c>
      <c r="D211" s="19">
        <v>274</v>
      </c>
      <c r="E211" s="37">
        <f t="shared" si="10"/>
        <v>287.7</v>
      </c>
      <c r="F211" s="39">
        <f t="shared" si="11"/>
        <v>316.8</v>
      </c>
    </row>
    <row r="212" spans="1:6">
      <c r="A212" s="21">
        <v>1502</v>
      </c>
      <c r="B212" s="26" t="s">
        <v>242</v>
      </c>
      <c r="C212" s="19">
        <v>0.6</v>
      </c>
      <c r="D212" s="19">
        <v>137</v>
      </c>
      <c r="E212" s="37">
        <f t="shared" si="10"/>
        <v>143.85</v>
      </c>
      <c r="F212" s="39">
        <f t="shared" si="11"/>
        <v>158.4</v>
      </c>
    </row>
    <row r="213" spans="1:6">
      <c r="A213" s="21">
        <v>1503</v>
      </c>
      <c r="B213" s="26" t="s">
        <v>243</v>
      </c>
      <c r="C213" s="19">
        <v>1.2</v>
      </c>
      <c r="D213" s="19">
        <v>274</v>
      </c>
      <c r="E213" s="37">
        <f t="shared" si="10"/>
        <v>287.7</v>
      </c>
      <c r="F213" s="39">
        <f t="shared" si="11"/>
        <v>316.8</v>
      </c>
    </row>
    <row r="214" spans="1:6">
      <c r="A214" s="21">
        <v>1504</v>
      </c>
      <c r="B214" s="26" t="s">
        <v>244</v>
      </c>
      <c r="C214" s="19">
        <v>1</v>
      </c>
      <c r="D214" s="19">
        <v>228</v>
      </c>
      <c r="E214" s="37">
        <f t="shared" si="10"/>
        <v>239.4</v>
      </c>
      <c r="F214" s="39">
        <f t="shared" si="11"/>
        <v>264</v>
      </c>
    </row>
    <row r="215" spans="1:6">
      <c r="A215" s="21">
        <v>1505</v>
      </c>
      <c r="B215" s="26" t="s">
        <v>245</v>
      </c>
      <c r="C215" s="19">
        <v>1.9</v>
      </c>
      <c r="D215" s="19">
        <v>433</v>
      </c>
      <c r="E215" s="37">
        <f t="shared" si="10"/>
        <v>454.65000000000003</v>
      </c>
      <c r="F215" s="39">
        <f t="shared" si="11"/>
        <v>501.59999999999997</v>
      </c>
    </row>
    <row r="216" spans="1:6">
      <c r="A216" s="21">
        <v>1506</v>
      </c>
      <c r="B216" s="26" t="s">
        <v>246</v>
      </c>
      <c r="C216" s="19">
        <v>0.9</v>
      </c>
      <c r="D216" s="19">
        <v>205</v>
      </c>
      <c r="E216" s="37">
        <f t="shared" si="10"/>
        <v>215.25</v>
      </c>
      <c r="F216" s="39">
        <f t="shared" si="11"/>
        <v>237.6</v>
      </c>
    </row>
    <row r="217" spans="1:6">
      <c r="A217" s="21">
        <v>1507</v>
      </c>
      <c r="B217" s="26" t="s">
        <v>247</v>
      </c>
      <c r="C217" s="19">
        <v>0.3</v>
      </c>
      <c r="D217" s="19">
        <v>68</v>
      </c>
      <c r="E217" s="37">
        <f t="shared" si="10"/>
        <v>71.400000000000006</v>
      </c>
      <c r="F217" s="39">
        <f t="shared" si="11"/>
        <v>79.2</v>
      </c>
    </row>
    <row r="218" spans="1:6">
      <c r="A218" s="21">
        <v>1508</v>
      </c>
      <c r="B218" s="26" t="s">
        <v>178</v>
      </c>
      <c r="C218" s="19">
        <v>0.3</v>
      </c>
      <c r="D218" s="19">
        <v>68</v>
      </c>
      <c r="E218" s="37">
        <f t="shared" si="10"/>
        <v>71.400000000000006</v>
      </c>
      <c r="F218" s="39">
        <f t="shared" si="11"/>
        <v>79.2</v>
      </c>
    </row>
    <row r="219" spans="1:6">
      <c r="A219" s="21">
        <v>1509</v>
      </c>
      <c r="B219" s="26" t="s">
        <v>176</v>
      </c>
      <c r="C219" s="19">
        <v>1.2</v>
      </c>
      <c r="D219" s="19">
        <v>274</v>
      </c>
      <c r="E219" s="37">
        <f t="shared" si="10"/>
        <v>287.7</v>
      </c>
      <c r="F219" s="39">
        <f t="shared" si="11"/>
        <v>316.8</v>
      </c>
    </row>
    <row r="220" spans="1:6">
      <c r="A220" s="21">
        <v>1510</v>
      </c>
      <c r="B220" s="26" t="s">
        <v>230</v>
      </c>
      <c r="C220" s="19">
        <v>1.8</v>
      </c>
      <c r="D220" s="19">
        <v>410</v>
      </c>
      <c r="E220" s="37">
        <f t="shared" si="10"/>
        <v>430.5</v>
      </c>
      <c r="F220" s="39">
        <f t="shared" si="11"/>
        <v>475.2</v>
      </c>
    </row>
    <row r="221" spans="1:6">
      <c r="A221" s="21">
        <v>1511</v>
      </c>
      <c r="B221" s="26" t="s">
        <v>248</v>
      </c>
      <c r="C221" s="19">
        <v>0.6</v>
      </c>
      <c r="D221" s="19">
        <v>137</v>
      </c>
      <c r="E221" s="37">
        <f t="shared" si="10"/>
        <v>143.85</v>
      </c>
      <c r="F221" s="39">
        <f t="shared" si="11"/>
        <v>158.4</v>
      </c>
    </row>
    <row r="222" spans="1:6">
      <c r="A222" s="21">
        <v>1512</v>
      </c>
      <c r="B222" s="26" t="s">
        <v>249</v>
      </c>
      <c r="C222" s="19">
        <v>1.5</v>
      </c>
      <c r="D222" s="19">
        <v>342</v>
      </c>
      <c r="E222" s="37">
        <f t="shared" si="10"/>
        <v>359.1</v>
      </c>
      <c r="F222" s="39">
        <f t="shared" si="11"/>
        <v>396</v>
      </c>
    </row>
    <row r="223" spans="1:6">
      <c r="A223" s="21">
        <v>1513</v>
      </c>
      <c r="B223" s="26" t="s">
        <v>250</v>
      </c>
      <c r="C223" s="19">
        <v>0.5</v>
      </c>
      <c r="D223" s="19">
        <v>114</v>
      </c>
      <c r="E223" s="37">
        <f t="shared" si="10"/>
        <v>119.7</v>
      </c>
      <c r="F223" s="39">
        <f t="shared" si="11"/>
        <v>132</v>
      </c>
    </row>
    <row r="224" spans="1:6">
      <c r="A224" s="21">
        <v>1514</v>
      </c>
      <c r="B224" s="26" t="s">
        <v>251</v>
      </c>
      <c r="C224" s="19">
        <v>1</v>
      </c>
      <c r="D224" s="19">
        <v>228</v>
      </c>
      <c r="E224" s="37">
        <f t="shared" ref="E224:E294" si="12">D224*1.05</f>
        <v>239.4</v>
      </c>
      <c r="F224" s="39">
        <f t="shared" si="11"/>
        <v>264</v>
      </c>
    </row>
    <row r="225" spans="1:6">
      <c r="A225" s="21">
        <v>1515</v>
      </c>
      <c r="B225" s="26" t="s">
        <v>252</v>
      </c>
      <c r="C225" s="19">
        <v>1.5</v>
      </c>
      <c r="D225" s="19">
        <v>342</v>
      </c>
      <c r="E225" s="37">
        <f t="shared" si="12"/>
        <v>359.1</v>
      </c>
      <c r="F225" s="39">
        <f t="shared" si="11"/>
        <v>396</v>
      </c>
    </row>
    <row r="226" spans="1:6">
      <c r="A226" s="21">
        <v>1516</v>
      </c>
      <c r="B226" s="26" t="s">
        <v>253</v>
      </c>
      <c r="C226" s="19">
        <v>1.1000000000000001</v>
      </c>
      <c r="D226" s="19">
        <v>251</v>
      </c>
      <c r="E226" s="37">
        <f t="shared" si="12"/>
        <v>263.55</v>
      </c>
      <c r="F226" s="39">
        <f t="shared" si="11"/>
        <v>290.40000000000003</v>
      </c>
    </row>
    <row r="227" spans="1:6">
      <c r="A227" s="21">
        <v>1517</v>
      </c>
      <c r="B227" s="26" t="s">
        <v>254</v>
      </c>
      <c r="C227" s="19">
        <v>1.2</v>
      </c>
      <c r="D227" s="19">
        <v>274</v>
      </c>
      <c r="E227" s="37">
        <f t="shared" si="12"/>
        <v>287.7</v>
      </c>
      <c r="F227" s="39">
        <f t="shared" si="11"/>
        <v>316.8</v>
      </c>
    </row>
    <row r="228" spans="1:6">
      <c r="A228" s="21">
        <v>1518</v>
      </c>
      <c r="B228" s="26" t="s">
        <v>461</v>
      </c>
      <c r="C228" s="19">
        <v>0.3</v>
      </c>
      <c r="D228" s="28">
        <f>228*C228</f>
        <v>68.399999999999991</v>
      </c>
      <c r="E228" s="37">
        <f t="shared" si="12"/>
        <v>71.819999999999993</v>
      </c>
      <c r="F228" s="39">
        <f t="shared" si="11"/>
        <v>79.2</v>
      </c>
    </row>
    <row r="229" spans="1:6">
      <c r="A229" s="21">
        <v>1519</v>
      </c>
      <c r="B229" s="26" t="s">
        <v>462</v>
      </c>
      <c r="C229" s="19">
        <v>1.2</v>
      </c>
      <c r="D229" s="28">
        <f>228*C229</f>
        <v>273.59999999999997</v>
      </c>
      <c r="E229" s="37">
        <f t="shared" ref="E229" si="13">D229*1.05</f>
        <v>287.27999999999997</v>
      </c>
      <c r="F229" s="39">
        <f t="shared" si="11"/>
        <v>316.8</v>
      </c>
    </row>
    <row r="230" spans="1:6">
      <c r="A230" s="21">
        <v>1520</v>
      </c>
      <c r="B230" s="26" t="s">
        <v>229</v>
      </c>
      <c r="C230" s="19">
        <v>1</v>
      </c>
      <c r="D230" s="28">
        <f>228*C230</f>
        <v>228</v>
      </c>
      <c r="E230" s="37">
        <f t="shared" ref="E230" si="14">D230*1.05</f>
        <v>239.4</v>
      </c>
      <c r="F230" s="39">
        <f t="shared" si="11"/>
        <v>264</v>
      </c>
    </row>
    <row r="231" spans="1:6">
      <c r="A231" s="73" t="s">
        <v>475</v>
      </c>
      <c r="B231" s="74"/>
      <c r="C231" s="74"/>
      <c r="D231" s="74"/>
      <c r="E231" s="74"/>
      <c r="F231" s="39"/>
    </row>
    <row r="232" spans="1:6">
      <c r="A232" s="29">
        <v>1600</v>
      </c>
      <c r="B232" s="30" t="s">
        <v>494</v>
      </c>
      <c r="C232" s="19">
        <v>3.2</v>
      </c>
      <c r="D232" s="19"/>
      <c r="E232" s="38"/>
      <c r="F232" s="39">
        <f t="shared" si="11"/>
        <v>844.80000000000007</v>
      </c>
    </row>
    <row r="233" spans="1:6">
      <c r="A233" s="29">
        <v>1601</v>
      </c>
      <c r="B233" s="30" t="s">
        <v>495</v>
      </c>
      <c r="C233" s="19">
        <v>0.5</v>
      </c>
      <c r="D233" s="19"/>
      <c r="E233" s="38"/>
      <c r="F233" s="39">
        <f t="shared" si="11"/>
        <v>132</v>
      </c>
    </row>
    <row r="234" spans="1:6">
      <c r="A234" s="29">
        <v>1602</v>
      </c>
      <c r="B234" s="26" t="s">
        <v>255</v>
      </c>
      <c r="C234" s="19">
        <v>0.5</v>
      </c>
      <c r="D234" s="19">
        <v>114</v>
      </c>
      <c r="E234" s="37">
        <f t="shared" si="12"/>
        <v>119.7</v>
      </c>
      <c r="F234" s="39">
        <f t="shared" si="11"/>
        <v>132</v>
      </c>
    </row>
    <row r="235" spans="1:6">
      <c r="A235" s="29">
        <v>1603</v>
      </c>
      <c r="B235" s="26" t="s">
        <v>256</v>
      </c>
      <c r="C235" s="19">
        <v>1</v>
      </c>
      <c r="D235" s="19">
        <v>228</v>
      </c>
      <c r="E235" s="37">
        <f t="shared" si="12"/>
        <v>239.4</v>
      </c>
      <c r="F235" s="39">
        <f t="shared" si="11"/>
        <v>264</v>
      </c>
    </row>
    <row r="236" spans="1:6">
      <c r="A236" s="29">
        <v>1604</v>
      </c>
      <c r="B236" s="26" t="s">
        <v>257</v>
      </c>
      <c r="C236" s="19">
        <v>0.5</v>
      </c>
      <c r="D236" s="19">
        <v>114</v>
      </c>
      <c r="E236" s="37">
        <f t="shared" si="12"/>
        <v>119.7</v>
      </c>
      <c r="F236" s="39">
        <f t="shared" si="11"/>
        <v>132</v>
      </c>
    </row>
    <row r="237" spans="1:6">
      <c r="A237" s="29">
        <v>1605</v>
      </c>
      <c r="B237" s="26" t="s">
        <v>258</v>
      </c>
      <c r="C237" s="19">
        <v>1.5</v>
      </c>
      <c r="D237" s="19">
        <v>342</v>
      </c>
      <c r="E237" s="37">
        <f t="shared" si="12"/>
        <v>359.1</v>
      </c>
      <c r="F237" s="39">
        <f t="shared" si="11"/>
        <v>396</v>
      </c>
    </row>
    <row r="238" spans="1:6">
      <c r="A238" s="29">
        <v>1606</v>
      </c>
      <c r="B238" s="26" t="s">
        <v>259</v>
      </c>
      <c r="C238" s="19">
        <v>1.9</v>
      </c>
      <c r="D238" s="19">
        <v>433</v>
      </c>
      <c r="E238" s="37">
        <f t="shared" si="12"/>
        <v>454.65000000000003</v>
      </c>
      <c r="F238" s="39">
        <f t="shared" si="11"/>
        <v>501.59999999999997</v>
      </c>
    </row>
    <row r="239" spans="1:6">
      <c r="A239" s="29">
        <v>1607</v>
      </c>
      <c r="B239" s="26" t="s">
        <v>260</v>
      </c>
      <c r="C239" s="19">
        <v>0.6</v>
      </c>
      <c r="D239" s="19">
        <v>137</v>
      </c>
      <c r="E239" s="37">
        <f t="shared" si="12"/>
        <v>143.85</v>
      </c>
      <c r="F239" s="39">
        <f t="shared" si="11"/>
        <v>158.4</v>
      </c>
    </row>
    <row r="240" spans="1:6">
      <c r="A240" s="29">
        <v>1608</v>
      </c>
      <c r="B240" s="26" t="s">
        <v>246</v>
      </c>
      <c r="C240" s="19">
        <v>0.9</v>
      </c>
      <c r="D240" s="19">
        <v>205</v>
      </c>
      <c r="E240" s="37">
        <f t="shared" si="12"/>
        <v>215.25</v>
      </c>
      <c r="F240" s="39">
        <f t="shared" si="11"/>
        <v>237.6</v>
      </c>
    </row>
    <row r="241" spans="1:6">
      <c r="A241" s="29">
        <v>1609</v>
      </c>
      <c r="B241" s="26" t="s">
        <v>219</v>
      </c>
      <c r="C241" s="19">
        <v>0.4</v>
      </c>
      <c r="D241" s="19">
        <v>91</v>
      </c>
      <c r="E241" s="37">
        <f t="shared" si="12"/>
        <v>95.55</v>
      </c>
      <c r="F241" s="39">
        <f t="shared" si="11"/>
        <v>105.60000000000001</v>
      </c>
    </row>
    <row r="242" spans="1:6">
      <c r="A242" s="29">
        <v>1610</v>
      </c>
      <c r="B242" s="26" t="s">
        <v>261</v>
      </c>
      <c r="C242" s="19">
        <v>1</v>
      </c>
      <c r="D242" s="19">
        <v>228</v>
      </c>
      <c r="E242" s="37">
        <f t="shared" si="12"/>
        <v>239.4</v>
      </c>
      <c r="F242" s="39">
        <f t="shared" si="11"/>
        <v>264</v>
      </c>
    </row>
    <row r="243" spans="1:6">
      <c r="A243" s="29">
        <v>1611</v>
      </c>
      <c r="B243" s="26" t="s">
        <v>262</v>
      </c>
      <c r="C243" s="19">
        <v>0.5</v>
      </c>
      <c r="D243" s="19">
        <v>114</v>
      </c>
      <c r="E243" s="37">
        <f t="shared" si="12"/>
        <v>119.7</v>
      </c>
      <c r="F243" s="39">
        <f t="shared" si="11"/>
        <v>132</v>
      </c>
    </row>
    <row r="244" spans="1:6">
      <c r="A244" s="29">
        <v>1612</v>
      </c>
      <c r="B244" s="26" t="s">
        <v>263</v>
      </c>
      <c r="C244" s="19">
        <v>3.2</v>
      </c>
      <c r="D244" s="19">
        <v>730</v>
      </c>
      <c r="E244" s="37">
        <f t="shared" si="12"/>
        <v>766.5</v>
      </c>
      <c r="F244" s="39">
        <f t="shared" si="11"/>
        <v>844.80000000000007</v>
      </c>
    </row>
    <row r="245" spans="1:6">
      <c r="A245" s="29">
        <v>1613</v>
      </c>
      <c r="B245" s="26" t="s">
        <v>565</v>
      </c>
      <c r="C245" s="19">
        <v>2</v>
      </c>
      <c r="D245" s="19"/>
      <c r="E245" s="77"/>
      <c r="F245" s="39">
        <f t="shared" si="11"/>
        <v>528</v>
      </c>
    </row>
    <row r="246" spans="1:6">
      <c r="A246" s="75" t="s">
        <v>536</v>
      </c>
      <c r="B246" s="76"/>
      <c r="C246" s="76"/>
      <c r="D246" s="76"/>
      <c r="E246" s="76"/>
      <c r="F246" s="39"/>
    </row>
    <row r="247" spans="1:6">
      <c r="A247" s="21">
        <v>1700</v>
      </c>
      <c r="B247" s="26" t="s">
        <v>217</v>
      </c>
      <c r="C247" s="19">
        <v>1</v>
      </c>
      <c r="D247" s="19">
        <v>228</v>
      </c>
      <c r="E247" s="37">
        <f t="shared" si="12"/>
        <v>239.4</v>
      </c>
      <c r="F247" s="39">
        <f t="shared" si="11"/>
        <v>264</v>
      </c>
    </row>
    <row r="248" spans="1:6">
      <c r="A248" s="21">
        <v>1701</v>
      </c>
      <c r="B248" s="26" t="s">
        <v>216</v>
      </c>
      <c r="C248" s="19">
        <v>1</v>
      </c>
      <c r="D248" s="19">
        <v>228</v>
      </c>
      <c r="E248" s="37">
        <f t="shared" si="12"/>
        <v>239.4</v>
      </c>
      <c r="F248" s="39">
        <f t="shared" si="11"/>
        <v>264</v>
      </c>
    </row>
    <row r="249" spans="1:6">
      <c r="A249" s="21">
        <v>1702</v>
      </c>
      <c r="B249" s="26" t="s">
        <v>264</v>
      </c>
      <c r="C249" s="19">
        <v>1.5</v>
      </c>
      <c r="D249" s="19">
        <v>342</v>
      </c>
      <c r="E249" s="37">
        <f t="shared" si="12"/>
        <v>359.1</v>
      </c>
      <c r="F249" s="39">
        <f t="shared" si="11"/>
        <v>396</v>
      </c>
    </row>
    <row r="250" spans="1:6">
      <c r="A250" s="21">
        <v>1703</v>
      </c>
      <c r="B250" s="26" t="s">
        <v>265</v>
      </c>
      <c r="C250" s="19">
        <v>1.1000000000000001</v>
      </c>
      <c r="D250" s="19">
        <v>251</v>
      </c>
      <c r="E250" s="37">
        <f t="shared" si="12"/>
        <v>263.55</v>
      </c>
      <c r="F250" s="39">
        <f t="shared" si="11"/>
        <v>290.40000000000003</v>
      </c>
    </row>
    <row r="251" spans="1:6">
      <c r="A251" s="21">
        <v>1704</v>
      </c>
      <c r="B251" s="26" t="s">
        <v>266</v>
      </c>
      <c r="C251" s="19">
        <v>3.5</v>
      </c>
      <c r="D251" s="19">
        <v>798</v>
      </c>
      <c r="E251" s="37">
        <f t="shared" si="12"/>
        <v>837.90000000000009</v>
      </c>
      <c r="F251" s="39">
        <f t="shared" si="11"/>
        <v>924</v>
      </c>
    </row>
    <row r="252" spans="1:6">
      <c r="A252" s="21">
        <v>1705</v>
      </c>
      <c r="B252" s="26" t="s">
        <v>267</v>
      </c>
      <c r="C252" s="19">
        <v>0.5</v>
      </c>
      <c r="D252" s="19">
        <v>114</v>
      </c>
      <c r="E252" s="37">
        <f t="shared" si="12"/>
        <v>119.7</v>
      </c>
      <c r="F252" s="39">
        <f t="shared" si="11"/>
        <v>132</v>
      </c>
    </row>
    <row r="253" spans="1:6">
      <c r="A253" s="21">
        <v>1706</v>
      </c>
      <c r="B253" s="26" t="s">
        <v>268</v>
      </c>
      <c r="C253" s="19">
        <v>0.9</v>
      </c>
      <c r="D253" s="19">
        <v>205</v>
      </c>
      <c r="E253" s="37">
        <f t="shared" si="12"/>
        <v>215.25</v>
      </c>
      <c r="F253" s="39">
        <f t="shared" si="11"/>
        <v>237.6</v>
      </c>
    </row>
    <row r="254" spans="1:6">
      <c r="A254" s="21">
        <v>1707</v>
      </c>
      <c r="B254" s="26" t="s">
        <v>269</v>
      </c>
      <c r="C254" s="19">
        <v>0.3</v>
      </c>
      <c r="D254" s="19">
        <v>68</v>
      </c>
      <c r="E254" s="37">
        <f t="shared" si="12"/>
        <v>71.400000000000006</v>
      </c>
      <c r="F254" s="39">
        <f t="shared" si="11"/>
        <v>79.2</v>
      </c>
    </row>
    <row r="255" spans="1:6">
      <c r="A255" s="21">
        <v>1708</v>
      </c>
      <c r="B255" s="26" t="s">
        <v>270</v>
      </c>
      <c r="C255" s="19">
        <v>1.5</v>
      </c>
      <c r="D255" s="19">
        <v>342</v>
      </c>
      <c r="E255" s="37">
        <f t="shared" si="12"/>
        <v>359.1</v>
      </c>
      <c r="F255" s="39">
        <f t="shared" si="11"/>
        <v>396</v>
      </c>
    </row>
    <row r="256" spans="1:6">
      <c r="A256" s="21">
        <v>1709</v>
      </c>
      <c r="B256" s="26" t="s">
        <v>271</v>
      </c>
      <c r="C256" s="19">
        <v>3.5</v>
      </c>
      <c r="D256" s="19">
        <v>798</v>
      </c>
      <c r="E256" s="37">
        <f t="shared" si="12"/>
        <v>837.90000000000009</v>
      </c>
      <c r="F256" s="39">
        <f t="shared" si="11"/>
        <v>924</v>
      </c>
    </row>
    <row r="257" spans="1:6">
      <c r="A257" s="21">
        <v>1710</v>
      </c>
      <c r="B257" s="26" t="s">
        <v>272</v>
      </c>
      <c r="C257" s="19">
        <v>0.5</v>
      </c>
      <c r="D257" s="19">
        <v>114</v>
      </c>
      <c r="E257" s="37">
        <f t="shared" si="12"/>
        <v>119.7</v>
      </c>
      <c r="F257" s="39">
        <f t="shared" si="11"/>
        <v>132</v>
      </c>
    </row>
    <row r="258" spans="1:6">
      <c r="A258" s="70" t="s">
        <v>476</v>
      </c>
      <c r="B258" s="71"/>
      <c r="C258" s="71"/>
      <c r="D258" s="71"/>
      <c r="E258" s="71"/>
      <c r="F258" s="39"/>
    </row>
    <row r="259" spans="1:6">
      <c r="A259" s="21">
        <v>1800</v>
      </c>
      <c r="B259" s="27" t="s">
        <v>496</v>
      </c>
      <c r="C259" s="19">
        <v>2</v>
      </c>
      <c r="D259" s="19"/>
      <c r="E259" s="38"/>
      <c r="F259" s="39">
        <f t="shared" si="11"/>
        <v>528</v>
      </c>
    </row>
    <row r="260" spans="1:6">
      <c r="A260" s="21">
        <v>1801</v>
      </c>
      <c r="B260" s="27" t="s">
        <v>497</v>
      </c>
      <c r="C260" s="19">
        <v>2.5</v>
      </c>
      <c r="D260" s="19"/>
      <c r="E260" s="38"/>
      <c r="F260" s="39">
        <f t="shared" si="11"/>
        <v>660</v>
      </c>
    </row>
    <row r="261" spans="1:6">
      <c r="A261" s="21">
        <v>1802</v>
      </c>
      <c r="B261" s="26" t="s">
        <v>273</v>
      </c>
      <c r="C261" s="19">
        <v>0.6</v>
      </c>
      <c r="D261" s="19">
        <v>137</v>
      </c>
      <c r="E261" s="37">
        <f t="shared" si="12"/>
        <v>143.85</v>
      </c>
      <c r="F261" s="39">
        <f t="shared" ref="F261:F324" si="15">C261*264</f>
        <v>158.4</v>
      </c>
    </row>
    <row r="262" spans="1:6">
      <c r="A262" s="21">
        <v>1803</v>
      </c>
      <c r="B262" s="26" t="s">
        <v>202</v>
      </c>
      <c r="C262" s="19">
        <v>0.5</v>
      </c>
      <c r="D262" s="19">
        <v>114</v>
      </c>
      <c r="E262" s="37">
        <f t="shared" si="12"/>
        <v>119.7</v>
      </c>
      <c r="F262" s="39">
        <f t="shared" si="15"/>
        <v>132</v>
      </c>
    </row>
    <row r="263" spans="1:6">
      <c r="A263" s="21">
        <v>1804</v>
      </c>
      <c r="B263" s="26" t="s">
        <v>274</v>
      </c>
      <c r="C263" s="19">
        <v>1.5</v>
      </c>
      <c r="D263" s="19">
        <v>342</v>
      </c>
      <c r="E263" s="37">
        <f t="shared" si="12"/>
        <v>359.1</v>
      </c>
      <c r="F263" s="39">
        <f t="shared" si="15"/>
        <v>396</v>
      </c>
    </row>
    <row r="264" spans="1:6">
      <c r="A264" s="21">
        <v>1805</v>
      </c>
      <c r="B264" s="26" t="s">
        <v>275</v>
      </c>
      <c r="C264" s="19">
        <v>1.5</v>
      </c>
      <c r="D264" s="19">
        <v>342</v>
      </c>
      <c r="E264" s="37">
        <f t="shared" si="12"/>
        <v>359.1</v>
      </c>
      <c r="F264" s="39">
        <f t="shared" si="15"/>
        <v>396</v>
      </c>
    </row>
    <row r="265" spans="1:6">
      <c r="A265" s="21">
        <v>1806</v>
      </c>
      <c r="B265" s="26" t="s">
        <v>276</v>
      </c>
      <c r="C265" s="19">
        <v>1.5</v>
      </c>
      <c r="D265" s="19">
        <v>342</v>
      </c>
      <c r="E265" s="37">
        <f t="shared" si="12"/>
        <v>359.1</v>
      </c>
      <c r="F265" s="39">
        <f t="shared" si="15"/>
        <v>396</v>
      </c>
    </row>
    <row r="266" spans="1:6">
      <c r="A266" s="21">
        <v>1807</v>
      </c>
      <c r="B266" s="26" t="s">
        <v>277</v>
      </c>
      <c r="C266" s="19">
        <v>1.5</v>
      </c>
      <c r="D266" s="19">
        <v>342</v>
      </c>
      <c r="E266" s="37">
        <f t="shared" si="12"/>
        <v>359.1</v>
      </c>
      <c r="F266" s="39">
        <f t="shared" si="15"/>
        <v>396</v>
      </c>
    </row>
    <row r="267" spans="1:6">
      <c r="A267" s="21">
        <v>1808</v>
      </c>
      <c r="B267" s="26" t="s">
        <v>278</v>
      </c>
      <c r="C267" s="19">
        <v>2</v>
      </c>
      <c r="D267" s="19">
        <v>456</v>
      </c>
      <c r="E267" s="37">
        <f t="shared" si="12"/>
        <v>478.8</v>
      </c>
      <c r="F267" s="39">
        <f t="shared" si="15"/>
        <v>528</v>
      </c>
    </row>
    <row r="268" spans="1:6">
      <c r="A268" s="21">
        <v>1809</v>
      </c>
      <c r="B268" s="26" t="s">
        <v>279</v>
      </c>
      <c r="C268" s="19">
        <v>1.9</v>
      </c>
      <c r="D268" s="19">
        <v>433</v>
      </c>
      <c r="E268" s="37">
        <f t="shared" si="12"/>
        <v>454.65000000000003</v>
      </c>
      <c r="F268" s="39">
        <f t="shared" si="15"/>
        <v>501.59999999999997</v>
      </c>
    </row>
    <row r="269" spans="1:6">
      <c r="A269" s="21">
        <v>1810</v>
      </c>
      <c r="B269" s="26" t="s">
        <v>280</v>
      </c>
      <c r="C269" s="19">
        <v>1.1000000000000001</v>
      </c>
      <c r="D269" s="19">
        <v>251</v>
      </c>
      <c r="E269" s="37">
        <f t="shared" si="12"/>
        <v>263.55</v>
      </c>
      <c r="F269" s="39">
        <f t="shared" si="15"/>
        <v>290.40000000000003</v>
      </c>
    </row>
    <row r="270" spans="1:6">
      <c r="A270" s="21">
        <v>1811</v>
      </c>
      <c r="B270" s="26" t="s">
        <v>281</v>
      </c>
      <c r="C270" s="19">
        <v>1.4</v>
      </c>
      <c r="D270" s="19">
        <v>319</v>
      </c>
      <c r="E270" s="37">
        <f t="shared" si="12"/>
        <v>334.95</v>
      </c>
      <c r="F270" s="39">
        <f t="shared" si="15"/>
        <v>369.59999999999997</v>
      </c>
    </row>
    <row r="271" spans="1:6">
      <c r="A271" s="21">
        <v>1812</v>
      </c>
      <c r="B271" s="26" t="s">
        <v>566</v>
      </c>
      <c r="C271" s="19">
        <v>1.1000000000000001</v>
      </c>
      <c r="D271" s="19">
        <v>251</v>
      </c>
      <c r="E271" s="37">
        <f t="shared" si="12"/>
        <v>263.55</v>
      </c>
      <c r="F271" s="39">
        <f t="shared" si="15"/>
        <v>290.40000000000003</v>
      </c>
    </row>
    <row r="272" spans="1:6">
      <c r="A272" s="21">
        <v>1813</v>
      </c>
      <c r="B272" s="26" t="s">
        <v>282</v>
      </c>
      <c r="C272" s="19">
        <v>0.8</v>
      </c>
      <c r="D272" s="19">
        <v>182</v>
      </c>
      <c r="E272" s="37">
        <f t="shared" si="12"/>
        <v>191.1</v>
      </c>
      <c r="F272" s="39">
        <f t="shared" si="15"/>
        <v>211.20000000000002</v>
      </c>
    </row>
    <row r="273" spans="1:6">
      <c r="A273" s="21">
        <v>1814</v>
      </c>
      <c r="B273" s="26" t="s">
        <v>283</v>
      </c>
      <c r="C273" s="19">
        <v>0.6</v>
      </c>
      <c r="D273" s="19">
        <v>137</v>
      </c>
      <c r="E273" s="37">
        <f t="shared" si="12"/>
        <v>143.85</v>
      </c>
      <c r="F273" s="39">
        <f t="shared" si="15"/>
        <v>158.4</v>
      </c>
    </row>
    <row r="274" spans="1:6">
      <c r="A274" s="21">
        <v>1815</v>
      </c>
      <c r="B274" s="26" t="s">
        <v>284</v>
      </c>
      <c r="C274" s="19">
        <v>0.6</v>
      </c>
      <c r="D274" s="19">
        <v>137</v>
      </c>
      <c r="E274" s="37">
        <f t="shared" si="12"/>
        <v>143.85</v>
      </c>
      <c r="F274" s="39">
        <f t="shared" si="15"/>
        <v>158.4</v>
      </c>
    </row>
    <row r="275" spans="1:6">
      <c r="A275" s="21">
        <v>1816</v>
      </c>
      <c r="B275" s="26" t="s">
        <v>255</v>
      </c>
      <c r="C275" s="19">
        <v>0.5</v>
      </c>
      <c r="D275" s="19">
        <v>114</v>
      </c>
      <c r="E275" s="37">
        <f t="shared" si="12"/>
        <v>119.7</v>
      </c>
      <c r="F275" s="39">
        <f t="shared" si="15"/>
        <v>132</v>
      </c>
    </row>
    <row r="276" spans="1:6">
      <c r="A276" s="21">
        <v>1817</v>
      </c>
      <c r="B276" s="26" t="s">
        <v>285</v>
      </c>
      <c r="C276" s="19">
        <v>0.5</v>
      </c>
      <c r="D276" s="19">
        <v>114</v>
      </c>
      <c r="E276" s="37">
        <f t="shared" si="12"/>
        <v>119.7</v>
      </c>
      <c r="F276" s="39">
        <f t="shared" si="15"/>
        <v>132</v>
      </c>
    </row>
    <row r="277" spans="1:6">
      <c r="A277" s="21">
        <v>1818</v>
      </c>
      <c r="B277" s="26" t="s">
        <v>286</v>
      </c>
      <c r="C277" s="19">
        <v>1</v>
      </c>
      <c r="D277" s="19">
        <v>228</v>
      </c>
      <c r="E277" s="37">
        <f t="shared" si="12"/>
        <v>239.4</v>
      </c>
      <c r="F277" s="39">
        <f t="shared" si="15"/>
        <v>264</v>
      </c>
    </row>
    <row r="278" spans="1:6">
      <c r="A278" s="21">
        <v>1819</v>
      </c>
      <c r="B278" s="26" t="s">
        <v>287</v>
      </c>
      <c r="C278" s="19">
        <v>3.2</v>
      </c>
      <c r="D278" s="19">
        <v>730</v>
      </c>
      <c r="E278" s="37">
        <f t="shared" si="12"/>
        <v>766.5</v>
      </c>
      <c r="F278" s="39">
        <f t="shared" si="15"/>
        <v>844.80000000000007</v>
      </c>
    </row>
    <row r="279" spans="1:6">
      <c r="A279" s="70" t="s">
        <v>477</v>
      </c>
      <c r="B279" s="71"/>
      <c r="C279" s="71"/>
      <c r="D279" s="71"/>
      <c r="E279" s="71"/>
      <c r="F279" s="39"/>
    </row>
    <row r="280" spans="1:6">
      <c r="A280" s="21">
        <v>1900</v>
      </c>
      <c r="B280" s="26" t="s">
        <v>288</v>
      </c>
      <c r="C280" s="19">
        <v>3.5</v>
      </c>
      <c r="D280" s="19">
        <v>798</v>
      </c>
      <c r="E280" s="37">
        <f t="shared" si="12"/>
        <v>837.90000000000009</v>
      </c>
      <c r="F280" s="39">
        <f t="shared" si="15"/>
        <v>924</v>
      </c>
    </row>
    <row r="281" spans="1:6">
      <c r="A281" s="21">
        <v>1901</v>
      </c>
      <c r="B281" s="26" t="s">
        <v>289</v>
      </c>
      <c r="C281" s="19">
        <v>3.2</v>
      </c>
      <c r="D281" s="19">
        <v>730</v>
      </c>
      <c r="E281" s="37">
        <f t="shared" si="12"/>
        <v>766.5</v>
      </c>
      <c r="F281" s="39">
        <f t="shared" si="15"/>
        <v>844.80000000000007</v>
      </c>
    </row>
    <row r="282" spans="1:6">
      <c r="A282" s="21">
        <v>1902</v>
      </c>
      <c r="B282" s="26" t="s">
        <v>290</v>
      </c>
      <c r="C282" s="19">
        <v>1.5</v>
      </c>
      <c r="D282" s="19">
        <v>342</v>
      </c>
      <c r="E282" s="37">
        <f t="shared" si="12"/>
        <v>359.1</v>
      </c>
      <c r="F282" s="39">
        <f t="shared" si="15"/>
        <v>396</v>
      </c>
    </row>
    <row r="283" spans="1:6">
      <c r="A283" s="21">
        <v>1903</v>
      </c>
      <c r="B283" s="26" t="s">
        <v>291</v>
      </c>
      <c r="C283" s="19">
        <v>1.5</v>
      </c>
      <c r="D283" s="19">
        <v>342</v>
      </c>
      <c r="E283" s="37">
        <f t="shared" si="12"/>
        <v>359.1</v>
      </c>
      <c r="F283" s="39">
        <f t="shared" si="15"/>
        <v>396</v>
      </c>
    </row>
    <row r="284" spans="1:6">
      <c r="A284" s="21">
        <v>1904</v>
      </c>
      <c r="B284" s="26" t="s">
        <v>292</v>
      </c>
      <c r="C284" s="19">
        <v>2.1</v>
      </c>
      <c r="D284" s="19">
        <v>479</v>
      </c>
      <c r="E284" s="37">
        <f t="shared" si="12"/>
        <v>502.95000000000005</v>
      </c>
      <c r="F284" s="39">
        <f t="shared" si="15"/>
        <v>554.4</v>
      </c>
    </row>
    <row r="285" spans="1:6">
      <c r="A285" s="21">
        <v>1905</v>
      </c>
      <c r="B285" s="26" t="s">
        <v>293</v>
      </c>
      <c r="C285" s="19">
        <v>2.1</v>
      </c>
      <c r="D285" s="19">
        <v>479</v>
      </c>
      <c r="E285" s="37">
        <f t="shared" si="12"/>
        <v>502.95000000000005</v>
      </c>
      <c r="F285" s="39">
        <f t="shared" si="15"/>
        <v>554.4</v>
      </c>
    </row>
    <row r="286" spans="1:6">
      <c r="A286" s="21">
        <v>1906</v>
      </c>
      <c r="B286" s="26" t="s">
        <v>294</v>
      </c>
      <c r="C286" s="19">
        <v>2.7</v>
      </c>
      <c r="D286" s="19">
        <v>616</v>
      </c>
      <c r="E286" s="37">
        <f t="shared" si="12"/>
        <v>646.80000000000007</v>
      </c>
      <c r="F286" s="39">
        <f t="shared" si="15"/>
        <v>712.80000000000007</v>
      </c>
    </row>
    <row r="287" spans="1:6">
      <c r="A287" s="21">
        <v>1907</v>
      </c>
      <c r="B287" s="26" t="s">
        <v>295</v>
      </c>
      <c r="C287" s="19">
        <v>1.5</v>
      </c>
      <c r="D287" s="19">
        <v>342</v>
      </c>
      <c r="E287" s="37">
        <f t="shared" si="12"/>
        <v>359.1</v>
      </c>
      <c r="F287" s="39">
        <f t="shared" si="15"/>
        <v>396</v>
      </c>
    </row>
    <row r="288" spans="1:6">
      <c r="A288" s="21">
        <v>1908</v>
      </c>
      <c r="B288" s="26" t="s">
        <v>296</v>
      </c>
      <c r="C288" s="19">
        <v>1.5</v>
      </c>
      <c r="D288" s="19">
        <v>342</v>
      </c>
      <c r="E288" s="37">
        <f t="shared" si="12"/>
        <v>359.1</v>
      </c>
      <c r="F288" s="39">
        <f t="shared" si="15"/>
        <v>396</v>
      </c>
    </row>
    <row r="289" spans="1:6">
      <c r="A289" s="21">
        <v>1909</v>
      </c>
      <c r="B289" s="26" t="s">
        <v>297</v>
      </c>
      <c r="C289" s="19">
        <v>1.5</v>
      </c>
      <c r="D289" s="19">
        <v>342</v>
      </c>
      <c r="E289" s="37">
        <f t="shared" si="12"/>
        <v>359.1</v>
      </c>
      <c r="F289" s="39">
        <f t="shared" si="15"/>
        <v>396</v>
      </c>
    </row>
    <row r="290" spans="1:6">
      <c r="A290" s="21">
        <v>1910</v>
      </c>
      <c r="B290" s="26" t="s">
        <v>298</v>
      </c>
      <c r="C290" s="19">
        <v>1.5</v>
      </c>
      <c r="D290" s="19">
        <v>342</v>
      </c>
      <c r="E290" s="37">
        <f t="shared" si="12"/>
        <v>359.1</v>
      </c>
      <c r="F290" s="39">
        <f t="shared" si="15"/>
        <v>396</v>
      </c>
    </row>
    <row r="291" spans="1:6">
      <c r="A291" s="21">
        <v>1911</v>
      </c>
      <c r="B291" s="26" t="s">
        <v>299</v>
      </c>
      <c r="C291" s="19">
        <v>1.5</v>
      </c>
      <c r="D291" s="19">
        <v>342</v>
      </c>
      <c r="E291" s="37">
        <f t="shared" si="12"/>
        <v>359.1</v>
      </c>
      <c r="F291" s="39">
        <f t="shared" si="15"/>
        <v>396</v>
      </c>
    </row>
    <row r="292" spans="1:6">
      <c r="A292" s="21">
        <v>1912</v>
      </c>
      <c r="B292" s="26" t="s">
        <v>300</v>
      </c>
      <c r="C292" s="19">
        <v>4.5</v>
      </c>
      <c r="D292" s="19">
        <v>1026</v>
      </c>
      <c r="E292" s="37">
        <f t="shared" si="12"/>
        <v>1077.3</v>
      </c>
      <c r="F292" s="39">
        <f t="shared" si="15"/>
        <v>1188</v>
      </c>
    </row>
    <row r="293" spans="1:6">
      <c r="A293" s="21">
        <v>1913</v>
      </c>
      <c r="B293" s="26" t="s">
        <v>301</v>
      </c>
      <c r="C293" s="19">
        <v>4.5</v>
      </c>
      <c r="D293" s="19">
        <v>1026</v>
      </c>
      <c r="E293" s="37">
        <f t="shared" si="12"/>
        <v>1077.3</v>
      </c>
      <c r="F293" s="39">
        <f t="shared" si="15"/>
        <v>1188</v>
      </c>
    </row>
    <row r="294" spans="1:6">
      <c r="A294" s="21">
        <v>1914</v>
      </c>
      <c r="B294" s="26" t="s">
        <v>302</v>
      </c>
      <c r="C294" s="19">
        <v>4.5</v>
      </c>
      <c r="D294" s="19">
        <v>1026</v>
      </c>
      <c r="E294" s="37">
        <f t="shared" si="12"/>
        <v>1077.3</v>
      </c>
      <c r="F294" s="39">
        <f t="shared" si="15"/>
        <v>1188</v>
      </c>
    </row>
    <row r="295" spans="1:6">
      <c r="A295" s="21">
        <v>1915</v>
      </c>
      <c r="B295" s="26" t="s">
        <v>196</v>
      </c>
      <c r="C295" s="19">
        <v>3.3</v>
      </c>
      <c r="D295" s="19">
        <v>752</v>
      </c>
      <c r="E295" s="37">
        <f t="shared" ref="E295:E361" si="16">D295*1.05</f>
        <v>789.6</v>
      </c>
      <c r="F295" s="39">
        <f t="shared" si="15"/>
        <v>871.19999999999993</v>
      </c>
    </row>
    <row r="296" spans="1:6">
      <c r="A296" s="21">
        <v>1916</v>
      </c>
      <c r="B296" s="26" t="s">
        <v>303</v>
      </c>
      <c r="C296" s="19">
        <v>1.5</v>
      </c>
      <c r="D296" s="19">
        <v>342</v>
      </c>
      <c r="E296" s="37">
        <f t="shared" si="16"/>
        <v>359.1</v>
      </c>
      <c r="F296" s="39">
        <f t="shared" si="15"/>
        <v>396</v>
      </c>
    </row>
    <row r="297" spans="1:6">
      <c r="A297" s="21">
        <v>1917</v>
      </c>
      <c r="B297" s="26" t="s">
        <v>304</v>
      </c>
      <c r="C297" s="19">
        <v>2.2999999999999998</v>
      </c>
      <c r="D297" s="19">
        <v>524</v>
      </c>
      <c r="E297" s="37">
        <f t="shared" si="16"/>
        <v>550.20000000000005</v>
      </c>
      <c r="F297" s="39">
        <f t="shared" si="15"/>
        <v>607.19999999999993</v>
      </c>
    </row>
    <row r="298" spans="1:6">
      <c r="A298" s="21">
        <v>1918</v>
      </c>
      <c r="B298" s="26" t="s">
        <v>305</v>
      </c>
      <c r="C298" s="19">
        <v>5.5</v>
      </c>
      <c r="D298" s="19">
        <v>1254</v>
      </c>
      <c r="E298" s="37">
        <f t="shared" si="16"/>
        <v>1316.7</v>
      </c>
      <c r="F298" s="39">
        <f t="shared" si="15"/>
        <v>1452</v>
      </c>
    </row>
    <row r="299" spans="1:6">
      <c r="A299" s="21">
        <v>1919</v>
      </c>
      <c r="B299" s="26" t="s">
        <v>306</v>
      </c>
      <c r="C299" s="19">
        <v>4.8</v>
      </c>
      <c r="D299" s="19">
        <v>1094</v>
      </c>
      <c r="E299" s="37">
        <f t="shared" si="16"/>
        <v>1148.7</v>
      </c>
      <c r="F299" s="39">
        <f t="shared" si="15"/>
        <v>1267.2</v>
      </c>
    </row>
    <row r="300" spans="1:6">
      <c r="A300" s="21">
        <v>1920</v>
      </c>
      <c r="B300" s="26" t="s">
        <v>307</v>
      </c>
      <c r="C300" s="19">
        <v>2.4</v>
      </c>
      <c r="D300" s="19">
        <v>547</v>
      </c>
      <c r="E300" s="37">
        <f t="shared" si="16"/>
        <v>574.35</v>
      </c>
      <c r="F300" s="39">
        <f t="shared" si="15"/>
        <v>633.6</v>
      </c>
    </row>
    <row r="301" spans="1:6">
      <c r="A301" s="21">
        <v>1921</v>
      </c>
      <c r="B301" s="26" t="s">
        <v>308</v>
      </c>
      <c r="C301" s="19">
        <v>11.5</v>
      </c>
      <c r="D301" s="19">
        <v>2622</v>
      </c>
      <c r="E301" s="37">
        <f t="shared" si="16"/>
        <v>2753.1</v>
      </c>
      <c r="F301" s="39">
        <f t="shared" si="15"/>
        <v>3036</v>
      </c>
    </row>
    <row r="302" spans="1:6">
      <c r="A302" s="70" t="s">
        <v>478</v>
      </c>
      <c r="B302" s="71"/>
      <c r="C302" s="71"/>
      <c r="D302" s="71"/>
      <c r="E302" s="71"/>
      <c r="F302" s="39"/>
    </row>
    <row r="303" spans="1:6">
      <c r="A303" s="21">
        <v>2000</v>
      </c>
      <c r="B303" s="26" t="s">
        <v>309</v>
      </c>
      <c r="C303" s="19">
        <v>0.85</v>
      </c>
      <c r="D303" s="19">
        <v>194</v>
      </c>
      <c r="E303" s="37">
        <f t="shared" si="16"/>
        <v>203.70000000000002</v>
      </c>
      <c r="F303" s="39">
        <f t="shared" si="15"/>
        <v>224.4</v>
      </c>
    </row>
    <row r="304" spans="1:6">
      <c r="A304" s="21">
        <v>2001</v>
      </c>
      <c r="B304" s="26" t="s">
        <v>310</v>
      </c>
      <c r="C304" s="19">
        <v>0.55000000000000004</v>
      </c>
      <c r="D304" s="19">
        <v>125</v>
      </c>
      <c r="E304" s="37">
        <f t="shared" si="16"/>
        <v>131.25</v>
      </c>
      <c r="F304" s="39">
        <f t="shared" si="15"/>
        <v>145.20000000000002</v>
      </c>
    </row>
    <row r="305" spans="1:6">
      <c r="A305" s="21">
        <v>2002</v>
      </c>
      <c r="B305" s="26" t="s">
        <v>311</v>
      </c>
      <c r="C305" s="19">
        <v>0.55000000000000004</v>
      </c>
      <c r="D305" s="19">
        <v>125</v>
      </c>
      <c r="E305" s="37">
        <f t="shared" si="16"/>
        <v>131.25</v>
      </c>
      <c r="F305" s="39">
        <f t="shared" si="15"/>
        <v>145.20000000000002</v>
      </c>
    </row>
    <row r="306" spans="1:6">
      <c r="A306" s="21">
        <v>2003</v>
      </c>
      <c r="B306" s="26" t="s">
        <v>312</v>
      </c>
      <c r="C306" s="19">
        <v>0.85</v>
      </c>
      <c r="D306" s="19">
        <v>194</v>
      </c>
      <c r="E306" s="37">
        <f t="shared" si="16"/>
        <v>203.70000000000002</v>
      </c>
      <c r="F306" s="39">
        <f t="shared" si="15"/>
        <v>224.4</v>
      </c>
    </row>
    <row r="307" spans="1:6">
      <c r="A307" s="21">
        <v>2004</v>
      </c>
      <c r="B307" s="26" t="s">
        <v>313</v>
      </c>
      <c r="C307" s="19">
        <v>0.8</v>
      </c>
      <c r="D307" s="19">
        <v>182</v>
      </c>
      <c r="E307" s="37">
        <f t="shared" si="16"/>
        <v>191.1</v>
      </c>
      <c r="F307" s="39">
        <f t="shared" si="15"/>
        <v>211.20000000000002</v>
      </c>
    </row>
    <row r="308" spans="1:6">
      <c r="A308" s="21">
        <v>2005</v>
      </c>
      <c r="B308" s="26" t="s">
        <v>314</v>
      </c>
      <c r="C308" s="19">
        <v>2.4500000000000002</v>
      </c>
      <c r="D308" s="19">
        <v>559</v>
      </c>
      <c r="E308" s="37">
        <f t="shared" si="16"/>
        <v>586.95000000000005</v>
      </c>
      <c r="F308" s="39">
        <f t="shared" si="15"/>
        <v>646.80000000000007</v>
      </c>
    </row>
    <row r="309" spans="1:6">
      <c r="A309" s="21">
        <v>2006</v>
      </c>
      <c r="B309" s="26" t="s">
        <v>315</v>
      </c>
      <c r="C309" s="19">
        <v>0.85</v>
      </c>
      <c r="D309" s="19">
        <v>194</v>
      </c>
      <c r="E309" s="37">
        <f t="shared" si="16"/>
        <v>203.70000000000002</v>
      </c>
      <c r="F309" s="39">
        <f t="shared" si="15"/>
        <v>224.4</v>
      </c>
    </row>
    <row r="310" spans="1:6">
      <c r="A310" s="21">
        <v>2007</v>
      </c>
      <c r="B310" s="26" t="s">
        <v>316</v>
      </c>
      <c r="C310" s="19">
        <v>0.8</v>
      </c>
      <c r="D310" s="19">
        <v>182</v>
      </c>
      <c r="E310" s="37">
        <f t="shared" si="16"/>
        <v>191.1</v>
      </c>
      <c r="F310" s="39">
        <f t="shared" si="15"/>
        <v>211.20000000000002</v>
      </c>
    </row>
    <row r="311" spans="1:6">
      <c r="A311" s="21">
        <v>2008</v>
      </c>
      <c r="B311" s="26" t="s">
        <v>317</v>
      </c>
      <c r="C311" s="19">
        <v>0.9</v>
      </c>
      <c r="D311" s="19">
        <v>205</v>
      </c>
      <c r="E311" s="37">
        <f t="shared" si="16"/>
        <v>215.25</v>
      </c>
      <c r="F311" s="39">
        <f t="shared" si="15"/>
        <v>237.6</v>
      </c>
    </row>
    <row r="312" spans="1:6">
      <c r="A312" s="21">
        <v>2009</v>
      </c>
      <c r="B312" s="26" t="s">
        <v>318</v>
      </c>
      <c r="C312" s="19">
        <v>0.7</v>
      </c>
      <c r="D312" s="19">
        <v>160</v>
      </c>
      <c r="E312" s="37">
        <f t="shared" si="16"/>
        <v>168</v>
      </c>
      <c r="F312" s="39">
        <f t="shared" si="15"/>
        <v>184.79999999999998</v>
      </c>
    </row>
    <row r="313" spans="1:6">
      <c r="A313" s="21">
        <v>2010</v>
      </c>
      <c r="B313" s="26" t="s">
        <v>319</v>
      </c>
      <c r="C313" s="19">
        <v>2.4500000000000002</v>
      </c>
      <c r="D313" s="19">
        <v>559</v>
      </c>
      <c r="E313" s="37">
        <f t="shared" si="16"/>
        <v>586.95000000000005</v>
      </c>
      <c r="F313" s="39">
        <f t="shared" si="15"/>
        <v>646.80000000000007</v>
      </c>
    </row>
    <row r="314" spans="1:6">
      <c r="A314" s="21">
        <v>2011</v>
      </c>
      <c r="B314" s="26" t="s">
        <v>320</v>
      </c>
      <c r="C314" s="19">
        <v>8</v>
      </c>
      <c r="D314" s="19">
        <v>1824</v>
      </c>
      <c r="E314" s="37">
        <f t="shared" si="16"/>
        <v>1915.2</v>
      </c>
      <c r="F314" s="39">
        <f t="shared" si="15"/>
        <v>2112</v>
      </c>
    </row>
    <row r="315" spans="1:6">
      <c r="A315" s="21">
        <v>2012</v>
      </c>
      <c r="B315" s="26" t="s">
        <v>321</v>
      </c>
      <c r="C315" s="19">
        <v>2.4500000000000002</v>
      </c>
      <c r="D315" s="19">
        <v>559</v>
      </c>
      <c r="E315" s="37">
        <f t="shared" si="16"/>
        <v>586.95000000000005</v>
      </c>
      <c r="F315" s="39">
        <f t="shared" si="15"/>
        <v>646.80000000000007</v>
      </c>
    </row>
    <row r="316" spans="1:6">
      <c r="A316" s="21">
        <v>2013</v>
      </c>
      <c r="B316" s="26" t="s">
        <v>322</v>
      </c>
      <c r="C316" s="19">
        <v>0.65</v>
      </c>
      <c r="D316" s="19">
        <v>148</v>
      </c>
      <c r="E316" s="37">
        <f t="shared" si="16"/>
        <v>155.4</v>
      </c>
      <c r="F316" s="39">
        <f t="shared" si="15"/>
        <v>171.6</v>
      </c>
    </row>
    <row r="317" spans="1:6">
      <c r="A317" s="21">
        <v>2014</v>
      </c>
      <c r="B317" s="26" t="s">
        <v>323</v>
      </c>
      <c r="C317" s="19">
        <v>0.55000000000000004</v>
      </c>
      <c r="D317" s="19">
        <v>125</v>
      </c>
      <c r="E317" s="37">
        <f t="shared" si="16"/>
        <v>131.25</v>
      </c>
      <c r="F317" s="39">
        <f t="shared" si="15"/>
        <v>145.20000000000002</v>
      </c>
    </row>
    <row r="318" spans="1:6">
      <c r="A318" s="21">
        <v>2015</v>
      </c>
      <c r="B318" s="26" t="s">
        <v>563</v>
      </c>
      <c r="C318" s="19">
        <v>4</v>
      </c>
      <c r="D318" s="19"/>
      <c r="E318" s="37"/>
      <c r="F318" s="39">
        <f t="shared" si="15"/>
        <v>1056</v>
      </c>
    </row>
    <row r="319" spans="1:6">
      <c r="A319" s="21">
        <v>2016</v>
      </c>
      <c r="B319" s="26" t="s">
        <v>499</v>
      </c>
      <c r="C319" s="19">
        <v>6</v>
      </c>
      <c r="D319" s="19"/>
      <c r="E319" s="37"/>
      <c r="F319" s="39">
        <f t="shared" si="15"/>
        <v>1584</v>
      </c>
    </row>
    <row r="320" spans="1:6">
      <c r="A320" s="70" t="s">
        <v>479</v>
      </c>
      <c r="B320" s="71"/>
      <c r="C320" s="71"/>
      <c r="D320" s="71"/>
      <c r="E320" s="71"/>
      <c r="F320" s="39"/>
    </row>
    <row r="321" spans="1:6">
      <c r="A321" s="21">
        <v>2100</v>
      </c>
      <c r="B321" s="26" t="s">
        <v>324</v>
      </c>
      <c r="C321" s="19">
        <v>5</v>
      </c>
      <c r="D321" s="19">
        <v>1140</v>
      </c>
      <c r="E321" s="37">
        <f t="shared" si="16"/>
        <v>1197</v>
      </c>
      <c r="F321" s="39">
        <f t="shared" si="15"/>
        <v>1320</v>
      </c>
    </row>
    <row r="322" spans="1:6">
      <c r="A322" s="21">
        <v>2101</v>
      </c>
      <c r="B322" s="26" t="s">
        <v>325</v>
      </c>
      <c r="C322" s="19">
        <v>1</v>
      </c>
      <c r="D322" s="19">
        <v>228</v>
      </c>
      <c r="E322" s="37">
        <f t="shared" si="16"/>
        <v>239.4</v>
      </c>
      <c r="F322" s="39">
        <f t="shared" si="15"/>
        <v>264</v>
      </c>
    </row>
    <row r="323" spans="1:6">
      <c r="A323" s="21">
        <v>2102</v>
      </c>
      <c r="B323" s="26" t="s">
        <v>326</v>
      </c>
      <c r="C323" s="19">
        <v>1.8</v>
      </c>
      <c r="D323" s="19">
        <v>410</v>
      </c>
      <c r="E323" s="37">
        <f t="shared" si="16"/>
        <v>430.5</v>
      </c>
      <c r="F323" s="39">
        <f t="shared" si="15"/>
        <v>475.2</v>
      </c>
    </row>
    <row r="324" spans="1:6">
      <c r="A324" s="21">
        <v>2103</v>
      </c>
      <c r="B324" s="26" t="s">
        <v>259</v>
      </c>
      <c r="C324" s="19">
        <v>1.9</v>
      </c>
      <c r="D324" s="19">
        <v>433</v>
      </c>
      <c r="E324" s="37">
        <f t="shared" si="16"/>
        <v>454.65000000000003</v>
      </c>
      <c r="F324" s="39">
        <f t="shared" si="15"/>
        <v>501.59999999999997</v>
      </c>
    </row>
    <row r="325" spans="1:6">
      <c r="A325" s="21">
        <v>2104</v>
      </c>
      <c r="B325" s="26" t="s">
        <v>327</v>
      </c>
      <c r="C325" s="19">
        <v>1</v>
      </c>
      <c r="D325" s="19">
        <v>228</v>
      </c>
      <c r="E325" s="37">
        <f t="shared" si="16"/>
        <v>239.4</v>
      </c>
      <c r="F325" s="39">
        <f t="shared" ref="F325:F388" si="17">C325*264</f>
        <v>264</v>
      </c>
    </row>
    <row r="326" spans="1:6">
      <c r="A326" s="21">
        <v>2105</v>
      </c>
      <c r="B326" s="26" t="s">
        <v>187</v>
      </c>
      <c r="C326" s="19">
        <v>0.6</v>
      </c>
      <c r="D326" s="19">
        <v>137</v>
      </c>
      <c r="E326" s="37">
        <f t="shared" si="16"/>
        <v>143.85</v>
      </c>
      <c r="F326" s="39">
        <f t="shared" si="17"/>
        <v>158.4</v>
      </c>
    </row>
    <row r="327" spans="1:6">
      <c r="A327" s="21">
        <v>2106</v>
      </c>
      <c r="B327" s="26" t="s">
        <v>202</v>
      </c>
      <c r="C327" s="19">
        <v>0.6</v>
      </c>
      <c r="D327" s="19">
        <v>137</v>
      </c>
      <c r="E327" s="37">
        <f t="shared" si="16"/>
        <v>143.85</v>
      </c>
      <c r="F327" s="39">
        <f t="shared" si="17"/>
        <v>158.4</v>
      </c>
    </row>
    <row r="328" spans="1:6">
      <c r="A328" s="21">
        <v>2107</v>
      </c>
      <c r="B328" s="26" t="s">
        <v>328</v>
      </c>
      <c r="C328" s="19">
        <v>1</v>
      </c>
      <c r="D328" s="19">
        <v>228</v>
      </c>
      <c r="E328" s="37">
        <f t="shared" si="16"/>
        <v>239.4</v>
      </c>
      <c r="F328" s="39">
        <f t="shared" si="17"/>
        <v>264</v>
      </c>
    </row>
    <row r="329" spans="1:6">
      <c r="A329" s="21">
        <v>2108</v>
      </c>
      <c r="B329" s="26" t="s">
        <v>329</v>
      </c>
      <c r="C329" s="19">
        <v>2.2000000000000002</v>
      </c>
      <c r="D329" s="19">
        <v>502</v>
      </c>
      <c r="E329" s="37">
        <f t="shared" si="16"/>
        <v>527.1</v>
      </c>
      <c r="F329" s="39">
        <f t="shared" si="17"/>
        <v>580.80000000000007</v>
      </c>
    </row>
    <row r="330" spans="1:6">
      <c r="A330" s="21">
        <v>2109</v>
      </c>
      <c r="B330" s="26" t="s">
        <v>330</v>
      </c>
      <c r="C330" s="19">
        <v>1.2</v>
      </c>
      <c r="D330" s="19">
        <v>274</v>
      </c>
      <c r="E330" s="37">
        <f t="shared" si="16"/>
        <v>287.7</v>
      </c>
      <c r="F330" s="39">
        <f t="shared" si="17"/>
        <v>316.8</v>
      </c>
    </row>
    <row r="331" spans="1:6">
      <c r="A331" s="21">
        <v>2110</v>
      </c>
      <c r="B331" s="26" t="s">
        <v>331</v>
      </c>
      <c r="C331" s="19">
        <v>0.3</v>
      </c>
      <c r="D331" s="19">
        <v>68</v>
      </c>
      <c r="E331" s="37">
        <f t="shared" si="16"/>
        <v>71.400000000000006</v>
      </c>
      <c r="F331" s="39">
        <f t="shared" si="17"/>
        <v>79.2</v>
      </c>
    </row>
    <row r="332" spans="1:6">
      <c r="A332" s="21">
        <v>2111</v>
      </c>
      <c r="B332" s="26" t="s">
        <v>332</v>
      </c>
      <c r="C332" s="19">
        <v>0.3</v>
      </c>
      <c r="D332" s="19">
        <v>68</v>
      </c>
      <c r="E332" s="37">
        <f t="shared" si="16"/>
        <v>71.400000000000006</v>
      </c>
      <c r="F332" s="39">
        <f t="shared" si="17"/>
        <v>79.2</v>
      </c>
    </row>
    <row r="333" spans="1:6">
      <c r="A333" s="21">
        <v>2112</v>
      </c>
      <c r="B333" s="26" t="s">
        <v>333</v>
      </c>
      <c r="C333" s="19">
        <v>0.5</v>
      </c>
      <c r="D333" s="19">
        <v>114</v>
      </c>
      <c r="E333" s="37">
        <f t="shared" si="16"/>
        <v>119.7</v>
      </c>
      <c r="F333" s="39">
        <f t="shared" si="17"/>
        <v>132</v>
      </c>
    </row>
    <row r="334" spans="1:6">
      <c r="A334" s="21">
        <v>2113</v>
      </c>
      <c r="B334" s="26" t="s">
        <v>334</v>
      </c>
      <c r="C334" s="19">
        <v>1</v>
      </c>
      <c r="D334" s="19">
        <v>228</v>
      </c>
      <c r="E334" s="37">
        <f t="shared" si="16"/>
        <v>239.4</v>
      </c>
      <c r="F334" s="39">
        <f t="shared" si="17"/>
        <v>264</v>
      </c>
    </row>
    <row r="335" spans="1:6">
      <c r="A335" s="21">
        <v>2114</v>
      </c>
      <c r="B335" s="26" t="s">
        <v>335</v>
      </c>
      <c r="C335" s="19">
        <v>2.2000000000000002</v>
      </c>
      <c r="D335" s="19">
        <v>502</v>
      </c>
      <c r="E335" s="37">
        <f t="shared" si="16"/>
        <v>527.1</v>
      </c>
      <c r="F335" s="39">
        <f t="shared" si="17"/>
        <v>580.80000000000007</v>
      </c>
    </row>
    <row r="336" spans="1:6">
      <c r="A336" s="21">
        <v>2115</v>
      </c>
      <c r="B336" s="26" t="s">
        <v>281</v>
      </c>
      <c r="C336" s="19">
        <v>1.2</v>
      </c>
      <c r="D336" s="19">
        <v>274</v>
      </c>
      <c r="E336" s="37">
        <f>D336*1.05</f>
        <v>287.7</v>
      </c>
      <c r="F336" s="39">
        <f t="shared" si="17"/>
        <v>316.8</v>
      </c>
    </row>
    <row r="337" spans="1:6">
      <c r="A337" s="21">
        <v>2116</v>
      </c>
      <c r="B337" s="26" t="s">
        <v>336</v>
      </c>
      <c r="C337" s="19">
        <v>3</v>
      </c>
      <c r="D337" s="19">
        <v>684</v>
      </c>
      <c r="E337" s="37">
        <f t="shared" si="16"/>
        <v>718.2</v>
      </c>
      <c r="F337" s="39">
        <f t="shared" si="17"/>
        <v>792</v>
      </c>
    </row>
    <row r="338" spans="1:6">
      <c r="A338" s="70" t="s">
        <v>569</v>
      </c>
      <c r="B338" s="71"/>
      <c r="C338" s="71"/>
      <c r="D338" s="71"/>
      <c r="E338" s="71"/>
      <c r="F338" s="39"/>
    </row>
    <row r="339" spans="1:6">
      <c r="A339" s="21">
        <v>2200</v>
      </c>
      <c r="B339" s="22" t="s">
        <v>337</v>
      </c>
      <c r="C339" s="19">
        <v>0.5</v>
      </c>
      <c r="D339" s="19">
        <v>114</v>
      </c>
      <c r="E339" s="37">
        <f t="shared" si="16"/>
        <v>119.7</v>
      </c>
      <c r="F339" s="39">
        <f t="shared" si="17"/>
        <v>132</v>
      </c>
    </row>
    <row r="340" spans="1:6">
      <c r="A340" s="21">
        <v>2201</v>
      </c>
      <c r="B340" s="22" t="s">
        <v>338</v>
      </c>
      <c r="C340" s="19">
        <v>3</v>
      </c>
      <c r="D340" s="19">
        <v>274</v>
      </c>
      <c r="E340" s="37">
        <f t="shared" si="16"/>
        <v>287.7</v>
      </c>
      <c r="F340" s="39">
        <f t="shared" si="17"/>
        <v>792</v>
      </c>
    </row>
    <row r="341" spans="1:6">
      <c r="A341" s="21">
        <v>2202</v>
      </c>
      <c r="B341" s="22" t="s">
        <v>339</v>
      </c>
      <c r="C341" s="19">
        <v>5.8</v>
      </c>
      <c r="D341" s="19">
        <v>1322</v>
      </c>
      <c r="E341" s="37">
        <f t="shared" si="16"/>
        <v>1388.1000000000001</v>
      </c>
      <c r="F341" s="39">
        <f t="shared" si="17"/>
        <v>1531.2</v>
      </c>
    </row>
    <row r="342" spans="1:6">
      <c r="A342" s="21">
        <v>2203</v>
      </c>
      <c r="B342" s="22" t="s">
        <v>340</v>
      </c>
      <c r="C342" s="19">
        <v>1.2</v>
      </c>
      <c r="D342" s="19">
        <v>274</v>
      </c>
      <c r="E342" s="37">
        <f t="shared" si="16"/>
        <v>287.7</v>
      </c>
      <c r="F342" s="39">
        <f t="shared" si="17"/>
        <v>316.8</v>
      </c>
    </row>
    <row r="343" spans="1:6">
      <c r="A343" s="21">
        <v>2204</v>
      </c>
      <c r="B343" s="22" t="s">
        <v>341</v>
      </c>
      <c r="C343" s="19">
        <v>1.5</v>
      </c>
      <c r="D343" s="19">
        <v>342</v>
      </c>
      <c r="E343" s="37">
        <f t="shared" si="16"/>
        <v>359.1</v>
      </c>
      <c r="F343" s="39">
        <f t="shared" si="17"/>
        <v>396</v>
      </c>
    </row>
    <row r="344" spans="1:6">
      <c r="A344" s="21">
        <v>2205</v>
      </c>
      <c r="B344" s="22" t="s">
        <v>342</v>
      </c>
      <c r="C344" s="19">
        <v>0.5</v>
      </c>
      <c r="D344" s="19">
        <v>114</v>
      </c>
      <c r="E344" s="37">
        <f t="shared" si="16"/>
        <v>119.7</v>
      </c>
      <c r="F344" s="39">
        <f t="shared" si="17"/>
        <v>132</v>
      </c>
    </row>
    <row r="345" spans="1:6">
      <c r="A345" s="21">
        <v>2206</v>
      </c>
      <c r="B345" s="22" t="s">
        <v>343</v>
      </c>
      <c r="C345" s="19">
        <v>2.85</v>
      </c>
      <c r="D345" s="19">
        <v>649</v>
      </c>
      <c r="E345" s="37">
        <f t="shared" si="16"/>
        <v>681.45</v>
      </c>
      <c r="F345" s="39">
        <f t="shared" si="17"/>
        <v>752.4</v>
      </c>
    </row>
    <row r="346" spans="1:6">
      <c r="A346" s="21">
        <v>2207</v>
      </c>
      <c r="B346" s="22" t="s">
        <v>344</v>
      </c>
      <c r="C346" s="19">
        <v>1.7</v>
      </c>
      <c r="D346" s="19">
        <v>388</v>
      </c>
      <c r="E346" s="37">
        <f t="shared" si="16"/>
        <v>407.40000000000003</v>
      </c>
      <c r="F346" s="39">
        <f t="shared" si="17"/>
        <v>448.8</v>
      </c>
    </row>
    <row r="347" spans="1:6">
      <c r="A347" s="21">
        <v>2208</v>
      </c>
      <c r="B347" s="22" t="s">
        <v>345</v>
      </c>
      <c r="C347" s="19">
        <v>2</v>
      </c>
      <c r="D347" s="19">
        <v>456</v>
      </c>
      <c r="E347" s="37">
        <f t="shared" si="16"/>
        <v>478.8</v>
      </c>
      <c r="F347" s="39">
        <f t="shared" si="17"/>
        <v>528</v>
      </c>
    </row>
    <row r="348" spans="1:6">
      <c r="A348" s="21">
        <v>2209</v>
      </c>
      <c r="B348" s="22" t="s">
        <v>346</v>
      </c>
      <c r="C348" s="19">
        <v>2</v>
      </c>
      <c r="D348" s="19">
        <v>456</v>
      </c>
      <c r="E348" s="37">
        <f t="shared" si="16"/>
        <v>478.8</v>
      </c>
      <c r="F348" s="39">
        <f t="shared" si="17"/>
        <v>528</v>
      </c>
    </row>
    <row r="349" spans="1:6">
      <c r="A349" s="21">
        <v>2210</v>
      </c>
      <c r="B349" s="22" t="s">
        <v>347</v>
      </c>
      <c r="C349" s="19">
        <v>3.25</v>
      </c>
      <c r="D349" s="19">
        <v>741</v>
      </c>
      <c r="E349" s="37">
        <f t="shared" si="16"/>
        <v>778.05000000000007</v>
      </c>
      <c r="F349" s="39">
        <f t="shared" si="17"/>
        <v>858</v>
      </c>
    </row>
    <row r="350" spans="1:6">
      <c r="A350" s="21">
        <v>2211</v>
      </c>
      <c r="B350" s="22" t="s">
        <v>348</v>
      </c>
      <c r="C350" s="19">
        <v>2.2000000000000002</v>
      </c>
      <c r="D350" s="19">
        <v>501</v>
      </c>
      <c r="E350" s="37">
        <f t="shared" si="16"/>
        <v>526.05000000000007</v>
      </c>
      <c r="F350" s="39">
        <f t="shared" si="17"/>
        <v>580.80000000000007</v>
      </c>
    </row>
    <row r="351" spans="1:6" ht="15.75">
      <c r="A351" s="21">
        <v>2212</v>
      </c>
      <c r="B351" s="22" t="s">
        <v>537</v>
      </c>
      <c r="C351" s="19">
        <v>2</v>
      </c>
      <c r="D351" s="19">
        <v>456</v>
      </c>
      <c r="E351" s="37">
        <f t="shared" si="16"/>
        <v>478.8</v>
      </c>
      <c r="F351" s="39">
        <f t="shared" si="17"/>
        <v>528</v>
      </c>
    </row>
    <row r="352" spans="1:6">
      <c r="A352" s="21">
        <v>2213</v>
      </c>
      <c r="B352" s="22" t="s">
        <v>349</v>
      </c>
      <c r="C352" s="19">
        <v>1.5</v>
      </c>
      <c r="D352" s="19">
        <v>342</v>
      </c>
      <c r="E352" s="37">
        <f t="shared" si="16"/>
        <v>359.1</v>
      </c>
      <c r="F352" s="39">
        <f t="shared" si="17"/>
        <v>396</v>
      </c>
    </row>
    <row r="353" spans="1:6" ht="15.75">
      <c r="A353" s="21">
        <v>2214</v>
      </c>
      <c r="B353" s="22" t="s">
        <v>538</v>
      </c>
      <c r="C353" s="19">
        <v>1.5</v>
      </c>
      <c r="D353" s="19">
        <v>342</v>
      </c>
      <c r="E353" s="37">
        <f t="shared" si="16"/>
        <v>359.1</v>
      </c>
      <c r="F353" s="39">
        <f t="shared" si="17"/>
        <v>396</v>
      </c>
    </row>
    <row r="354" spans="1:6">
      <c r="A354" s="21">
        <v>2215</v>
      </c>
      <c r="B354" s="22" t="s">
        <v>350</v>
      </c>
      <c r="C354" s="19">
        <v>1.5</v>
      </c>
      <c r="D354" s="19">
        <v>342</v>
      </c>
      <c r="E354" s="37">
        <f t="shared" si="16"/>
        <v>359.1</v>
      </c>
      <c r="F354" s="39">
        <f t="shared" si="17"/>
        <v>396</v>
      </c>
    </row>
    <row r="355" spans="1:6">
      <c r="A355" s="21">
        <v>2216</v>
      </c>
      <c r="B355" s="22" t="s">
        <v>500</v>
      </c>
      <c r="C355" s="19">
        <v>1.5</v>
      </c>
      <c r="D355" s="19">
        <v>342</v>
      </c>
      <c r="E355" s="37">
        <f t="shared" si="16"/>
        <v>359.1</v>
      </c>
      <c r="F355" s="39">
        <f t="shared" si="17"/>
        <v>396</v>
      </c>
    </row>
    <row r="356" spans="1:6">
      <c r="A356" s="21">
        <v>2217</v>
      </c>
      <c r="B356" s="22" t="s">
        <v>501</v>
      </c>
      <c r="C356" s="19">
        <v>2</v>
      </c>
      <c r="D356" s="19"/>
      <c r="E356" s="37"/>
      <c r="F356" s="39">
        <f t="shared" si="17"/>
        <v>528</v>
      </c>
    </row>
    <row r="357" spans="1:6">
      <c r="A357" s="21">
        <v>2218</v>
      </c>
      <c r="B357" s="22" t="s">
        <v>502</v>
      </c>
      <c r="C357" s="19">
        <v>1.5</v>
      </c>
      <c r="D357" s="19"/>
      <c r="E357" s="37"/>
      <c r="F357" s="39">
        <f t="shared" si="17"/>
        <v>396</v>
      </c>
    </row>
    <row r="358" spans="1:6">
      <c r="A358" s="21">
        <v>2219</v>
      </c>
      <c r="B358" s="22" t="s">
        <v>503</v>
      </c>
      <c r="C358" s="19">
        <v>2</v>
      </c>
      <c r="D358" s="19"/>
      <c r="E358" s="37"/>
      <c r="F358" s="39">
        <f t="shared" si="17"/>
        <v>528</v>
      </c>
    </row>
    <row r="359" spans="1:6">
      <c r="A359" s="21">
        <v>2220</v>
      </c>
      <c r="B359" s="22" t="s">
        <v>504</v>
      </c>
      <c r="C359" s="19">
        <v>10.5</v>
      </c>
      <c r="D359" s="19"/>
      <c r="E359" s="37"/>
      <c r="F359" s="39">
        <f t="shared" si="17"/>
        <v>2772</v>
      </c>
    </row>
    <row r="360" spans="1:6">
      <c r="A360" s="21">
        <v>2221</v>
      </c>
      <c r="B360" s="22" t="s">
        <v>351</v>
      </c>
      <c r="C360" s="19">
        <v>1.5</v>
      </c>
      <c r="D360" s="19">
        <v>342</v>
      </c>
      <c r="E360" s="37">
        <f t="shared" si="16"/>
        <v>359.1</v>
      </c>
      <c r="F360" s="39">
        <f t="shared" si="17"/>
        <v>396</v>
      </c>
    </row>
    <row r="361" spans="1:6">
      <c r="A361" s="21">
        <v>2222</v>
      </c>
      <c r="B361" s="22" t="s">
        <v>352</v>
      </c>
      <c r="C361" s="19">
        <v>2.7</v>
      </c>
      <c r="D361" s="19">
        <v>616</v>
      </c>
      <c r="E361" s="37">
        <f t="shared" si="16"/>
        <v>646.80000000000007</v>
      </c>
      <c r="F361" s="39">
        <f t="shared" si="17"/>
        <v>712.80000000000007</v>
      </c>
    </row>
    <row r="362" spans="1:6">
      <c r="A362" s="21">
        <v>2223</v>
      </c>
      <c r="B362" s="22" t="s">
        <v>353</v>
      </c>
      <c r="C362" s="19">
        <v>1.5</v>
      </c>
      <c r="D362" s="19">
        <v>342</v>
      </c>
      <c r="E362" s="37">
        <f t="shared" ref="E362:E537" si="18">D362*1.05</f>
        <v>359.1</v>
      </c>
      <c r="F362" s="39">
        <f t="shared" si="17"/>
        <v>396</v>
      </c>
    </row>
    <row r="363" spans="1:6">
      <c r="A363" s="21">
        <v>2224</v>
      </c>
      <c r="B363" s="22" t="s">
        <v>354</v>
      </c>
      <c r="C363" s="19">
        <v>1.5</v>
      </c>
      <c r="D363" s="19">
        <v>342</v>
      </c>
      <c r="E363" s="37">
        <f t="shared" si="18"/>
        <v>359.1</v>
      </c>
      <c r="F363" s="39">
        <f t="shared" si="17"/>
        <v>396</v>
      </c>
    </row>
    <row r="364" spans="1:6">
      <c r="A364" s="21">
        <v>2225</v>
      </c>
      <c r="B364" s="22" t="s">
        <v>355</v>
      </c>
      <c r="C364" s="19">
        <v>1.5</v>
      </c>
      <c r="D364" s="19">
        <v>342</v>
      </c>
      <c r="E364" s="37">
        <f t="shared" si="18"/>
        <v>359.1</v>
      </c>
      <c r="F364" s="39">
        <f t="shared" si="17"/>
        <v>396</v>
      </c>
    </row>
    <row r="365" spans="1:6">
      <c r="A365" s="21">
        <v>2226</v>
      </c>
      <c r="B365" s="22" t="s">
        <v>356</v>
      </c>
      <c r="C365" s="19">
        <v>1.5</v>
      </c>
      <c r="D365" s="19">
        <v>342</v>
      </c>
      <c r="E365" s="37">
        <f t="shared" si="18"/>
        <v>359.1</v>
      </c>
      <c r="F365" s="39">
        <f t="shared" si="17"/>
        <v>396</v>
      </c>
    </row>
    <row r="366" spans="1:6">
      <c r="A366" s="21">
        <v>2227</v>
      </c>
      <c r="B366" s="22" t="s">
        <v>357</v>
      </c>
      <c r="C366" s="19">
        <v>1.5</v>
      </c>
      <c r="D366" s="19">
        <v>342</v>
      </c>
      <c r="E366" s="37">
        <f t="shared" si="18"/>
        <v>359.1</v>
      </c>
      <c r="F366" s="39">
        <f t="shared" si="17"/>
        <v>396</v>
      </c>
    </row>
    <row r="367" spans="1:6">
      <c r="A367" s="21">
        <v>2228</v>
      </c>
      <c r="B367" s="22" t="s">
        <v>358</v>
      </c>
      <c r="C367" s="19">
        <v>1.5</v>
      </c>
      <c r="D367" s="19">
        <v>342</v>
      </c>
      <c r="E367" s="37">
        <f t="shared" si="18"/>
        <v>359.1</v>
      </c>
      <c r="F367" s="39">
        <f t="shared" si="17"/>
        <v>396</v>
      </c>
    </row>
    <row r="368" spans="1:6">
      <c r="A368" s="21">
        <v>2229</v>
      </c>
      <c r="B368" s="22" t="s">
        <v>359</v>
      </c>
      <c r="C368" s="19">
        <v>1.5</v>
      </c>
      <c r="D368" s="19">
        <v>342</v>
      </c>
      <c r="E368" s="37">
        <f t="shared" si="18"/>
        <v>359.1</v>
      </c>
      <c r="F368" s="39">
        <f t="shared" si="17"/>
        <v>396</v>
      </c>
    </row>
    <row r="369" spans="1:6">
      <c r="A369" s="21">
        <v>2230</v>
      </c>
      <c r="B369" s="22" t="s">
        <v>360</v>
      </c>
      <c r="C369" s="19">
        <v>1.5</v>
      </c>
      <c r="D369" s="19">
        <v>342</v>
      </c>
      <c r="E369" s="37">
        <f t="shared" si="18"/>
        <v>359.1</v>
      </c>
      <c r="F369" s="39">
        <f t="shared" si="17"/>
        <v>396</v>
      </c>
    </row>
    <row r="370" spans="1:6">
      <c r="A370" s="21">
        <v>2231</v>
      </c>
      <c r="B370" s="22" t="s">
        <v>361</v>
      </c>
      <c r="C370" s="19">
        <v>1.8</v>
      </c>
      <c r="D370" s="19">
        <v>410</v>
      </c>
      <c r="E370" s="37">
        <f t="shared" si="18"/>
        <v>430.5</v>
      </c>
      <c r="F370" s="39">
        <f t="shared" si="17"/>
        <v>475.2</v>
      </c>
    </row>
    <row r="371" spans="1:6">
      <c r="A371" s="21">
        <v>2232</v>
      </c>
      <c r="B371" s="22" t="s">
        <v>362</v>
      </c>
      <c r="C371" s="19">
        <v>1.5</v>
      </c>
      <c r="D371" s="19">
        <v>342</v>
      </c>
      <c r="E371" s="37">
        <f t="shared" si="18"/>
        <v>359.1</v>
      </c>
      <c r="F371" s="39">
        <f t="shared" si="17"/>
        <v>396</v>
      </c>
    </row>
    <row r="372" spans="1:6">
      <c r="A372" s="21">
        <v>2233</v>
      </c>
      <c r="B372" s="22" t="s">
        <v>363</v>
      </c>
      <c r="C372" s="19">
        <v>1.5</v>
      </c>
      <c r="D372" s="19">
        <v>342</v>
      </c>
      <c r="E372" s="37">
        <f t="shared" si="18"/>
        <v>359.1</v>
      </c>
      <c r="F372" s="39">
        <f t="shared" si="17"/>
        <v>396</v>
      </c>
    </row>
    <row r="373" spans="1:6" ht="14.25">
      <c r="A373" s="21">
        <v>2234</v>
      </c>
      <c r="B373" s="22" t="s">
        <v>539</v>
      </c>
      <c r="C373" s="19">
        <v>1.2</v>
      </c>
      <c r="D373" s="19">
        <v>274</v>
      </c>
      <c r="E373" s="37">
        <f t="shared" si="18"/>
        <v>287.7</v>
      </c>
      <c r="F373" s="39">
        <f t="shared" si="17"/>
        <v>316.8</v>
      </c>
    </row>
    <row r="374" spans="1:6" ht="14.25">
      <c r="A374" s="21">
        <v>2235</v>
      </c>
      <c r="B374" s="22" t="s">
        <v>540</v>
      </c>
      <c r="C374" s="19">
        <v>1.2</v>
      </c>
      <c r="D374" s="19">
        <v>274</v>
      </c>
      <c r="E374" s="37">
        <f t="shared" si="18"/>
        <v>287.7</v>
      </c>
      <c r="F374" s="39">
        <f t="shared" si="17"/>
        <v>316.8</v>
      </c>
    </row>
    <row r="375" spans="1:6">
      <c r="A375" s="21">
        <v>2236</v>
      </c>
      <c r="B375" s="22" t="s">
        <v>364</v>
      </c>
      <c r="C375" s="19">
        <v>1.5</v>
      </c>
      <c r="D375" s="19">
        <v>342</v>
      </c>
      <c r="E375" s="37">
        <f t="shared" si="18"/>
        <v>359.1</v>
      </c>
      <c r="F375" s="39">
        <f t="shared" si="17"/>
        <v>396</v>
      </c>
    </row>
    <row r="376" spans="1:6">
      <c r="A376" s="21">
        <v>2237</v>
      </c>
      <c r="B376" s="22" t="s">
        <v>365</v>
      </c>
      <c r="C376" s="19">
        <v>3</v>
      </c>
      <c r="D376" s="19">
        <v>684</v>
      </c>
      <c r="E376" s="37">
        <f t="shared" si="18"/>
        <v>718.2</v>
      </c>
      <c r="F376" s="39">
        <f t="shared" si="17"/>
        <v>792</v>
      </c>
    </row>
    <row r="377" spans="1:6">
      <c r="A377" s="21">
        <v>2238</v>
      </c>
      <c r="B377" s="22" t="s">
        <v>366</v>
      </c>
      <c r="C377" s="19">
        <v>1.5</v>
      </c>
      <c r="D377" s="19">
        <v>342</v>
      </c>
      <c r="E377" s="37">
        <f t="shared" si="18"/>
        <v>359.1</v>
      </c>
      <c r="F377" s="39">
        <f t="shared" si="17"/>
        <v>396</v>
      </c>
    </row>
    <row r="378" spans="1:6">
      <c r="A378" s="21">
        <v>2239</v>
      </c>
      <c r="B378" s="22" t="s">
        <v>367</v>
      </c>
      <c r="C378" s="19">
        <v>1.8</v>
      </c>
      <c r="D378" s="19">
        <v>410</v>
      </c>
      <c r="E378" s="37">
        <f t="shared" si="18"/>
        <v>430.5</v>
      </c>
      <c r="F378" s="39">
        <f t="shared" si="17"/>
        <v>475.2</v>
      </c>
    </row>
    <row r="379" spans="1:6">
      <c r="A379" s="21">
        <v>2240</v>
      </c>
      <c r="B379" s="22" t="s">
        <v>368</v>
      </c>
      <c r="C379" s="19">
        <v>1.8</v>
      </c>
      <c r="D379" s="19">
        <v>410</v>
      </c>
      <c r="E379" s="37">
        <f t="shared" si="18"/>
        <v>430.5</v>
      </c>
      <c r="F379" s="39">
        <f t="shared" si="17"/>
        <v>475.2</v>
      </c>
    </row>
    <row r="380" spans="1:6">
      <c r="A380" s="21">
        <v>2241</v>
      </c>
      <c r="B380" s="22" t="s">
        <v>570</v>
      </c>
      <c r="C380" s="19">
        <v>1.8</v>
      </c>
      <c r="D380" s="19">
        <v>410</v>
      </c>
      <c r="E380" s="37">
        <f>D380*1.05</f>
        <v>430.5</v>
      </c>
      <c r="F380" s="39">
        <f t="shared" si="17"/>
        <v>475.2</v>
      </c>
    </row>
    <row r="381" spans="1:6">
      <c r="A381" s="21">
        <v>2242</v>
      </c>
      <c r="B381" s="22" t="s">
        <v>571</v>
      </c>
      <c r="C381" s="19">
        <v>1.8</v>
      </c>
      <c r="D381" s="19"/>
      <c r="E381" s="37"/>
      <c r="F381" s="39">
        <f t="shared" si="17"/>
        <v>475.2</v>
      </c>
    </row>
    <row r="382" spans="1:6">
      <c r="A382" s="21">
        <v>2243</v>
      </c>
      <c r="B382" s="22" t="s">
        <v>572</v>
      </c>
      <c r="C382" s="19">
        <v>1.8</v>
      </c>
      <c r="D382" s="19">
        <v>410</v>
      </c>
      <c r="E382" s="37">
        <f t="shared" si="18"/>
        <v>430.5</v>
      </c>
      <c r="F382" s="39">
        <f t="shared" si="17"/>
        <v>475.2</v>
      </c>
    </row>
    <row r="383" spans="1:6" ht="15.75">
      <c r="A383" s="21">
        <v>2244</v>
      </c>
      <c r="B383" s="22" t="s">
        <v>541</v>
      </c>
      <c r="C383" s="19">
        <v>1.8</v>
      </c>
      <c r="D383" s="19">
        <v>410</v>
      </c>
      <c r="E383" s="37">
        <f t="shared" si="18"/>
        <v>430.5</v>
      </c>
      <c r="F383" s="39">
        <f t="shared" si="17"/>
        <v>475.2</v>
      </c>
    </row>
    <row r="384" spans="1:6" ht="16.5">
      <c r="A384" s="21">
        <v>2245</v>
      </c>
      <c r="B384" s="22" t="s">
        <v>542</v>
      </c>
      <c r="C384" s="19">
        <v>1.8</v>
      </c>
      <c r="D384" s="19">
        <v>410</v>
      </c>
      <c r="E384" s="37">
        <f t="shared" si="18"/>
        <v>430.5</v>
      </c>
      <c r="F384" s="39">
        <f t="shared" si="17"/>
        <v>475.2</v>
      </c>
    </row>
    <row r="385" spans="1:6">
      <c r="A385" s="21">
        <v>2246</v>
      </c>
      <c r="B385" s="22" t="s">
        <v>369</v>
      </c>
      <c r="C385" s="19">
        <v>1.8</v>
      </c>
      <c r="D385" s="19">
        <v>410</v>
      </c>
      <c r="E385" s="37">
        <f t="shared" si="18"/>
        <v>430.5</v>
      </c>
      <c r="F385" s="39">
        <f t="shared" si="17"/>
        <v>475.2</v>
      </c>
    </row>
    <row r="386" spans="1:6">
      <c r="A386" s="21">
        <v>2247</v>
      </c>
      <c r="B386" s="22" t="s">
        <v>370</v>
      </c>
      <c r="C386" s="19">
        <v>1.5</v>
      </c>
      <c r="D386" s="19">
        <v>342</v>
      </c>
      <c r="E386" s="37">
        <f t="shared" si="18"/>
        <v>359.1</v>
      </c>
      <c r="F386" s="39">
        <f t="shared" si="17"/>
        <v>396</v>
      </c>
    </row>
    <row r="387" spans="1:6">
      <c r="A387" s="21">
        <v>2248</v>
      </c>
      <c r="B387" s="22" t="s">
        <v>574</v>
      </c>
      <c r="C387" s="19">
        <v>1.5</v>
      </c>
      <c r="D387" s="19">
        <v>342</v>
      </c>
      <c r="E387" s="37">
        <f t="shared" si="18"/>
        <v>359.1</v>
      </c>
      <c r="F387" s="39">
        <f t="shared" si="17"/>
        <v>396</v>
      </c>
    </row>
    <row r="388" spans="1:6">
      <c r="A388" s="21">
        <v>2249</v>
      </c>
      <c r="B388" s="22" t="s">
        <v>573</v>
      </c>
      <c r="C388" s="19">
        <v>1.5</v>
      </c>
      <c r="D388" s="19">
        <v>342</v>
      </c>
      <c r="E388" s="37">
        <f t="shared" ref="E388" si="19">D388*1.05</f>
        <v>359.1</v>
      </c>
      <c r="F388" s="39">
        <f t="shared" si="17"/>
        <v>396</v>
      </c>
    </row>
    <row r="389" spans="1:6" ht="12.75" customHeight="1">
      <c r="A389" s="21">
        <v>2250</v>
      </c>
      <c r="B389" s="22" t="s">
        <v>371</v>
      </c>
      <c r="C389" s="19">
        <v>0.9</v>
      </c>
      <c r="D389" s="19">
        <v>205</v>
      </c>
      <c r="E389" s="37">
        <f t="shared" si="18"/>
        <v>215.25</v>
      </c>
      <c r="F389" s="39">
        <f t="shared" ref="F389:F423" si="20">C389*264</f>
        <v>237.6</v>
      </c>
    </row>
    <row r="390" spans="1:6" ht="15.75">
      <c r="A390" s="21">
        <v>2251</v>
      </c>
      <c r="B390" s="22" t="s">
        <v>543</v>
      </c>
      <c r="C390" s="19">
        <v>1.5</v>
      </c>
      <c r="D390" s="19">
        <v>342</v>
      </c>
      <c r="E390" s="37">
        <f t="shared" si="18"/>
        <v>359.1</v>
      </c>
      <c r="F390" s="39">
        <f t="shared" si="20"/>
        <v>396</v>
      </c>
    </row>
    <row r="391" spans="1:6" ht="15.75">
      <c r="A391" s="21">
        <v>2252</v>
      </c>
      <c r="B391" s="22" t="s">
        <v>544</v>
      </c>
      <c r="C391" s="19">
        <v>1.5</v>
      </c>
      <c r="D391" s="19">
        <v>342</v>
      </c>
      <c r="E391" s="37">
        <f t="shared" si="18"/>
        <v>359.1</v>
      </c>
      <c r="F391" s="39">
        <f t="shared" si="20"/>
        <v>396</v>
      </c>
    </row>
    <row r="392" spans="1:6" ht="15.75">
      <c r="A392" s="21">
        <v>2253</v>
      </c>
      <c r="B392" s="22" t="s">
        <v>545</v>
      </c>
      <c r="C392" s="19">
        <v>1.5</v>
      </c>
      <c r="D392" s="19">
        <v>342</v>
      </c>
      <c r="E392" s="37">
        <f t="shared" si="18"/>
        <v>359.1</v>
      </c>
      <c r="F392" s="39">
        <f t="shared" si="20"/>
        <v>396</v>
      </c>
    </row>
    <row r="393" spans="1:6">
      <c r="A393" s="21">
        <v>2254</v>
      </c>
      <c r="B393" s="22" t="s">
        <v>372</v>
      </c>
      <c r="C393" s="19">
        <v>2</v>
      </c>
      <c r="D393" s="19">
        <v>456</v>
      </c>
      <c r="E393" s="37">
        <f t="shared" si="18"/>
        <v>478.8</v>
      </c>
      <c r="F393" s="39">
        <f t="shared" si="20"/>
        <v>528</v>
      </c>
    </row>
    <row r="394" spans="1:6">
      <c r="A394" s="21">
        <v>2255</v>
      </c>
      <c r="B394" s="22" t="s">
        <v>373</v>
      </c>
      <c r="C394" s="19">
        <v>10.199999999999999</v>
      </c>
      <c r="D394" s="19">
        <v>2325</v>
      </c>
      <c r="E394" s="37">
        <f t="shared" si="18"/>
        <v>2441.25</v>
      </c>
      <c r="F394" s="39">
        <f t="shared" si="20"/>
        <v>2692.7999999999997</v>
      </c>
    </row>
    <row r="395" spans="1:6">
      <c r="A395" s="21">
        <v>2256</v>
      </c>
      <c r="B395" s="22" t="s">
        <v>374</v>
      </c>
      <c r="C395" s="19">
        <v>1.8</v>
      </c>
      <c r="D395" s="19">
        <v>410</v>
      </c>
      <c r="E395" s="37">
        <f t="shared" si="18"/>
        <v>430.5</v>
      </c>
      <c r="F395" s="39">
        <f t="shared" si="20"/>
        <v>475.2</v>
      </c>
    </row>
    <row r="396" spans="1:6">
      <c r="A396" s="21">
        <v>2257</v>
      </c>
      <c r="B396" s="22" t="s">
        <v>375</v>
      </c>
      <c r="C396" s="19">
        <v>1.5</v>
      </c>
      <c r="D396" s="19">
        <v>342</v>
      </c>
      <c r="E396" s="37">
        <f t="shared" si="18"/>
        <v>359.1</v>
      </c>
      <c r="F396" s="39">
        <f t="shared" si="20"/>
        <v>396</v>
      </c>
    </row>
    <row r="397" spans="1:6">
      <c r="A397" s="21">
        <v>2258</v>
      </c>
      <c r="B397" s="22" t="s">
        <v>376</v>
      </c>
      <c r="C397" s="19">
        <v>1.5</v>
      </c>
      <c r="D397" s="19">
        <v>342</v>
      </c>
      <c r="E397" s="37">
        <f t="shared" si="18"/>
        <v>359.1</v>
      </c>
      <c r="F397" s="39">
        <f t="shared" si="20"/>
        <v>396</v>
      </c>
    </row>
    <row r="398" spans="1:6">
      <c r="A398" s="21">
        <v>2259</v>
      </c>
      <c r="B398" s="22" t="s">
        <v>377</v>
      </c>
      <c r="C398" s="19">
        <v>1.9</v>
      </c>
      <c r="D398" s="19">
        <v>433</v>
      </c>
      <c r="E398" s="37">
        <f t="shared" si="18"/>
        <v>454.65000000000003</v>
      </c>
      <c r="F398" s="39">
        <f t="shared" si="20"/>
        <v>501.59999999999997</v>
      </c>
    </row>
    <row r="399" spans="1:6">
      <c r="A399" s="21">
        <v>2260</v>
      </c>
      <c r="B399" s="22" t="s">
        <v>575</v>
      </c>
      <c r="C399" s="19">
        <v>1.9</v>
      </c>
      <c r="D399" s="19"/>
      <c r="E399" s="37"/>
      <c r="F399" s="39">
        <f t="shared" si="20"/>
        <v>501.59999999999997</v>
      </c>
    </row>
    <row r="400" spans="1:6">
      <c r="A400" s="21">
        <v>2261</v>
      </c>
      <c r="B400" s="22" t="s">
        <v>378</v>
      </c>
      <c r="C400" s="19">
        <v>4.2</v>
      </c>
      <c r="D400" s="19">
        <v>957</v>
      </c>
      <c r="E400" s="37">
        <f t="shared" si="18"/>
        <v>1004.85</v>
      </c>
      <c r="F400" s="39">
        <f t="shared" si="20"/>
        <v>1108.8</v>
      </c>
    </row>
    <row r="401" spans="1:6">
      <c r="A401" s="21">
        <v>2262</v>
      </c>
      <c r="B401" s="22" t="s">
        <v>379</v>
      </c>
      <c r="C401" s="19">
        <v>1.8</v>
      </c>
      <c r="D401" s="19">
        <v>410</v>
      </c>
      <c r="E401" s="37">
        <f t="shared" si="18"/>
        <v>430.5</v>
      </c>
      <c r="F401" s="39">
        <f t="shared" si="20"/>
        <v>475.2</v>
      </c>
    </row>
    <row r="402" spans="1:6">
      <c r="A402" s="21">
        <v>2263</v>
      </c>
      <c r="B402" s="22" t="s">
        <v>380</v>
      </c>
      <c r="C402" s="19">
        <v>4.3</v>
      </c>
      <c r="D402" s="19">
        <v>980</v>
      </c>
      <c r="E402" s="37">
        <f t="shared" si="18"/>
        <v>1029</v>
      </c>
      <c r="F402" s="39">
        <f t="shared" si="20"/>
        <v>1135.2</v>
      </c>
    </row>
    <row r="403" spans="1:6">
      <c r="A403" s="21">
        <v>2264</v>
      </c>
      <c r="B403" s="22" t="s">
        <v>381</v>
      </c>
      <c r="C403" s="19">
        <v>4.3</v>
      </c>
      <c r="D403" s="19">
        <v>980</v>
      </c>
      <c r="E403" s="37">
        <f t="shared" si="18"/>
        <v>1029</v>
      </c>
      <c r="F403" s="39">
        <f t="shared" si="20"/>
        <v>1135.2</v>
      </c>
    </row>
    <row r="404" spans="1:6">
      <c r="A404" s="21">
        <v>2265</v>
      </c>
      <c r="B404" s="22" t="s">
        <v>576</v>
      </c>
      <c r="C404" s="19">
        <v>4.3</v>
      </c>
      <c r="D404" s="19"/>
      <c r="E404" s="37"/>
      <c r="F404" s="39">
        <f t="shared" si="20"/>
        <v>1135.2</v>
      </c>
    </row>
    <row r="405" spans="1:6">
      <c r="A405" s="21">
        <v>2266</v>
      </c>
      <c r="B405" s="22" t="s">
        <v>382</v>
      </c>
      <c r="C405" s="19">
        <v>1.3</v>
      </c>
      <c r="D405" s="19">
        <v>296</v>
      </c>
      <c r="E405" s="37">
        <f t="shared" si="18"/>
        <v>310.8</v>
      </c>
      <c r="F405" s="39">
        <f t="shared" si="20"/>
        <v>343.2</v>
      </c>
    </row>
    <row r="406" spans="1:6">
      <c r="A406" s="21">
        <v>2267</v>
      </c>
      <c r="B406" s="22" t="s">
        <v>455</v>
      </c>
      <c r="C406" s="19">
        <v>5.9</v>
      </c>
      <c r="D406" s="19">
        <v>1345</v>
      </c>
      <c r="E406" s="37">
        <f t="shared" si="18"/>
        <v>1412.25</v>
      </c>
      <c r="F406" s="39">
        <f t="shared" si="20"/>
        <v>1557.6000000000001</v>
      </c>
    </row>
    <row r="407" spans="1:6">
      <c r="A407" s="21">
        <v>2268</v>
      </c>
      <c r="B407" s="22" t="s">
        <v>456</v>
      </c>
      <c r="C407" s="19">
        <v>5.4</v>
      </c>
      <c r="D407" s="19">
        <v>1231</v>
      </c>
      <c r="E407" s="37">
        <f t="shared" si="18"/>
        <v>1292.55</v>
      </c>
      <c r="F407" s="39">
        <f t="shared" si="20"/>
        <v>1425.6000000000001</v>
      </c>
    </row>
    <row r="408" spans="1:6">
      <c r="A408" s="21">
        <v>2269</v>
      </c>
      <c r="B408" s="22" t="s">
        <v>383</v>
      </c>
      <c r="C408" s="19">
        <v>0.5</v>
      </c>
      <c r="D408" s="19">
        <v>114</v>
      </c>
      <c r="E408" s="37">
        <f t="shared" si="18"/>
        <v>119.7</v>
      </c>
      <c r="F408" s="39">
        <f t="shared" si="20"/>
        <v>132</v>
      </c>
    </row>
    <row r="409" spans="1:6">
      <c r="A409" s="21">
        <v>2270</v>
      </c>
      <c r="B409" s="22" t="s">
        <v>384</v>
      </c>
      <c r="C409" s="19">
        <v>0.9</v>
      </c>
      <c r="D409" s="19">
        <v>205</v>
      </c>
      <c r="E409" s="37">
        <f t="shared" si="18"/>
        <v>215.25</v>
      </c>
      <c r="F409" s="39">
        <f t="shared" si="20"/>
        <v>237.6</v>
      </c>
    </row>
    <row r="410" spans="1:6">
      <c r="A410" s="21">
        <v>2271</v>
      </c>
      <c r="B410" s="22" t="s">
        <v>385</v>
      </c>
      <c r="C410" s="19">
        <v>0.9</v>
      </c>
      <c r="D410" s="19">
        <v>205</v>
      </c>
      <c r="E410" s="37">
        <f t="shared" si="18"/>
        <v>215.25</v>
      </c>
      <c r="F410" s="39">
        <f t="shared" si="20"/>
        <v>237.6</v>
      </c>
    </row>
    <row r="411" spans="1:6">
      <c r="A411" s="21">
        <v>2272</v>
      </c>
      <c r="B411" s="22" t="s">
        <v>386</v>
      </c>
      <c r="C411" s="19">
        <v>0.5</v>
      </c>
      <c r="D411" s="19">
        <v>114</v>
      </c>
      <c r="E411" s="37">
        <f t="shared" si="18"/>
        <v>119.7</v>
      </c>
      <c r="F411" s="39">
        <f t="shared" si="20"/>
        <v>132</v>
      </c>
    </row>
    <row r="412" spans="1:6">
      <c r="A412" s="21">
        <v>2273</v>
      </c>
      <c r="B412" s="22" t="s">
        <v>387</v>
      </c>
      <c r="C412" s="19">
        <v>0.9</v>
      </c>
      <c r="D412" s="19">
        <v>205</v>
      </c>
      <c r="E412" s="37">
        <f t="shared" si="18"/>
        <v>215.25</v>
      </c>
      <c r="F412" s="39">
        <f t="shared" si="20"/>
        <v>237.6</v>
      </c>
    </row>
    <row r="413" spans="1:6">
      <c r="A413" s="21">
        <v>2274</v>
      </c>
      <c r="B413" s="22" t="s">
        <v>388</v>
      </c>
      <c r="C413" s="19">
        <v>0.3</v>
      </c>
      <c r="D413" s="19">
        <v>68</v>
      </c>
      <c r="E413" s="37">
        <f t="shared" si="18"/>
        <v>71.400000000000006</v>
      </c>
      <c r="F413" s="39">
        <f t="shared" si="20"/>
        <v>79.2</v>
      </c>
    </row>
    <row r="414" spans="1:6">
      <c r="A414" s="21">
        <v>2275</v>
      </c>
      <c r="B414" s="22" t="s">
        <v>389</v>
      </c>
      <c r="C414" s="19">
        <v>0.3</v>
      </c>
      <c r="D414" s="19">
        <v>68</v>
      </c>
      <c r="E414" s="37">
        <f t="shared" si="18"/>
        <v>71.400000000000006</v>
      </c>
      <c r="F414" s="39">
        <f t="shared" si="20"/>
        <v>79.2</v>
      </c>
    </row>
    <row r="415" spans="1:6">
      <c r="A415" s="21">
        <v>2276</v>
      </c>
      <c r="B415" s="22" t="s">
        <v>390</v>
      </c>
      <c r="C415" s="19">
        <v>0.9</v>
      </c>
      <c r="D415" s="19">
        <v>205</v>
      </c>
      <c r="E415" s="37">
        <f t="shared" si="18"/>
        <v>215.25</v>
      </c>
      <c r="F415" s="39">
        <f t="shared" si="20"/>
        <v>237.6</v>
      </c>
    </row>
    <row r="416" spans="1:6" ht="25.5">
      <c r="A416" s="21">
        <v>2277</v>
      </c>
      <c r="B416" s="22" t="s">
        <v>391</v>
      </c>
      <c r="C416" s="19">
        <v>5.9</v>
      </c>
      <c r="D416" s="19">
        <v>1345</v>
      </c>
      <c r="E416" s="37">
        <f t="shared" si="18"/>
        <v>1412.25</v>
      </c>
      <c r="F416" s="39">
        <f t="shared" si="20"/>
        <v>1557.6000000000001</v>
      </c>
    </row>
    <row r="417" spans="1:6">
      <c r="A417" s="21">
        <v>2278</v>
      </c>
      <c r="B417" s="22" t="s">
        <v>392</v>
      </c>
      <c r="C417" s="19">
        <v>5.9</v>
      </c>
      <c r="D417" s="19">
        <v>1345</v>
      </c>
      <c r="E417" s="37">
        <f t="shared" si="18"/>
        <v>1412.25</v>
      </c>
      <c r="F417" s="39">
        <f t="shared" si="20"/>
        <v>1557.6000000000001</v>
      </c>
    </row>
    <row r="418" spans="1:6">
      <c r="A418" s="21">
        <v>2279</v>
      </c>
      <c r="B418" s="22" t="s">
        <v>393</v>
      </c>
      <c r="C418" s="19">
        <v>2</v>
      </c>
      <c r="D418" s="19">
        <v>456</v>
      </c>
      <c r="E418" s="37">
        <f t="shared" si="18"/>
        <v>478.8</v>
      </c>
      <c r="F418" s="39">
        <f t="shared" si="20"/>
        <v>528</v>
      </c>
    </row>
    <row r="419" spans="1:6">
      <c r="A419" s="21">
        <v>2280</v>
      </c>
      <c r="B419" s="22" t="s">
        <v>505</v>
      </c>
      <c r="C419" s="19">
        <v>2.4500000000000002</v>
      </c>
      <c r="D419" s="19"/>
      <c r="E419" s="37"/>
      <c r="F419" s="39">
        <f t="shared" si="20"/>
        <v>646.80000000000007</v>
      </c>
    </row>
    <row r="420" spans="1:6">
      <c r="A420" s="21">
        <v>2281</v>
      </c>
      <c r="B420" s="22" t="s">
        <v>315</v>
      </c>
      <c r="C420" s="19">
        <v>0.85</v>
      </c>
      <c r="D420" s="19"/>
      <c r="E420" s="37"/>
      <c r="F420" s="39">
        <f t="shared" si="20"/>
        <v>224.4</v>
      </c>
    </row>
    <row r="421" spans="1:6">
      <c r="A421" s="21">
        <v>2282</v>
      </c>
      <c r="B421" s="22" t="s">
        <v>547</v>
      </c>
      <c r="C421" s="19">
        <v>5.8</v>
      </c>
      <c r="D421" s="19"/>
      <c r="E421" s="37"/>
      <c r="F421" s="39">
        <f t="shared" si="20"/>
        <v>1531.2</v>
      </c>
    </row>
    <row r="422" spans="1:6">
      <c r="A422" s="21">
        <v>2283</v>
      </c>
      <c r="B422" s="22" t="s">
        <v>489</v>
      </c>
      <c r="C422" s="19">
        <v>0.5</v>
      </c>
      <c r="D422" s="19">
        <v>114</v>
      </c>
      <c r="E422" s="37">
        <f t="shared" ref="E422" si="21">D422*1.05</f>
        <v>119.7</v>
      </c>
      <c r="F422" s="39">
        <f t="shared" si="20"/>
        <v>132</v>
      </c>
    </row>
    <row r="423" spans="1:6">
      <c r="A423" s="21">
        <v>2284</v>
      </c>
      <c r="B423" s="22" t="s">
        <v>458</v>
      </c>
      <c r="C423" s="19">
        <v>0.5</v>
      </c>
      <c r="D423" s="19">
        <f>C423*228</f>
        <v>114</v>
      </c>
      <c r="E423" s="37">
        <f t="shared" si="18"/>
        <v>119.7</v>
      </c>
      <c r="F423" s="39">
        <f t="shared" si="20"/>
        <v>132</v>
      </c>
    </row>
    <row r="424" spans="1:6">
      <c r="A424" s="70" t="s">
        <v>578</v>
      </c>
      <c r="B424" s="71"/>
      <c r="C424" s="71"/>
      <c r="D424" s="71"/>
      <c r="E424" s="71"/>
      <c r="F424" s="39"/>
    </row>
    <row r="425" spans="1:6">
      <c r="A425" s="21">
        <v>2300</v>
      </c>
      <c r="B425" s="22" t="s">
        <v>339</v>
      </c>
      <c r="C425" s="19">
        <v>6.5</v>
      </c>
      <c r="D425" s="19">
        <v>1322</v>
      </c>
      <c r="E425" s="37">
        <f t="shared" ref="E425:E435" si="22">D425*1.05</f>
        <v>1388.1000000000001</v>
      </c>
      <c r="F425" s="39">
        <f t="shared" ref="F425:F488" si="23">C425*264</f>
        <v>1716</v>
      </c>
    </row>
    <row r="426" spans="1:6">
      <c r="A426" s="21">
        <v>2301</v>
      </c>
      <c r="B426" s="22" t="s">
        <v>340</v>
      </c>
      <c r="C426" s="19">
        <v>2.5</v>
      </c>
      <c r="D426" s="19">
        <v>274</v>
      </c>
      <c r="E426" s="37">
        <f t="shared" si="22"/>
        <v>287.7</v>
      </c>
      <c r="F426" s="39">
        <f t="shared" si="23"/>
        <v>660</v>
      </c>
    </row>
    <row r="427" spans="1:6">
      <c r="A427" s="21">
        <v>2302</v>
      </c>
      <c r="B427" s="22" t="s">
        <v>343</v>
      </c>
      <c r="C427" s="19">
        <v>6.5</v>
      </c>
      <c r="D427" s="19">
        <v>649</v>
      </c>
      <c r="E427" s="37">
        <f t="shared" si="22"/>
        <v>681.45</v>
      </c>
      <c r="F427" s="39">
        <f t="shared" si="23"/>
        <v>1716</v>
      </c>
    </row>
    <row r="428" spans="1:6">
      <c r="A428" s="21">
        <v>2303</v>
      </c>
      <c r="B428" s="22" t="s">
        <v>344</v>
      </c>
      <c r="C428" s="19">
        <v>1.7</v>
      </c>
      <c r="D428" s="19">
        <v>388</v>
      </c>
      <c r="E428" s="37">
        <f t="shared" si="22"/>
        <v>407.40000000000003</v>
      </c>
      <c r="F428" s="39">
        <f t="shared" si="23"/>
        <v>448.8</v>
      </c>
    </row>
    <row r="429" spans="1:6">
      <c r="A429" s="21">
        <v>2304</v>
      </c>
      <c r="B429" s="22" t="s">
        <v>345</v>
      </c>
      <c r="C429" s="19">
        <v>4</v>
      </c>
      <c r="D429" s="19">
        <v>456</v>
      </c>
      <c r="E429" s="37">
        <f t="shared" si="22"/>
        <v>478.8</v>
      </c>
      <c r="F429" s="39">
        <f t="shared" si="23"/>
        <v>1056</v>
      </c>
    </row>
    <row r="430" spans="1:6">
      <c r="A430" s="21">
        <v>2305</v>
      </c>
      <c r="B430" s="22" t="s">
        <v>346</v>
      </c>
      <c r="C430" s="19">
        <v>4</v>
      </c>
      <c r="D430" s="19">
        <v>456</v>
      </c>
      <c r="E430" s="37">
        <f t="shared" si="22"/>
        <v>478.8</v>
      </c>
      <c r="F430" s="39">
        <f t="shared" si="23"/>
        <v>1056</v>
      </c>
    </row>
    <row r="431" spans="1:6">
      <c r="A431" s="21">
        <v>2306</v>
      </c>
      <c r="B431" s="22" t="s">
        <v>347</v>
      </c>
      <c r="C431" s="19">
        <v>4</v>
      </c>
      <c r="D431" s="19">
        <v>741</v>
      </c>
      <c r="E431" s="37">
        <f t="shared" si="22"/>
        <v>778.05000000000007</v>
      </c>
      <c r="F431" s="39">
        <f t="shared" si="23"/>
        <v>1056</v>
      </c>
    </row>
    <row r="432" spans="1:6" ht="15.75">
      <c r="A432" s="21">
        <v>2307</v>
      </c>
      <c r="B432" s="22" t="s">
        <v>537</v>
      </c>
      <c r="C432" s="19">
        <v>2</v>
      </c>
      <c r="D432" s="19">
        <v>456</v>
      </c>
      <c r="E432" s="37">
        <f t="shared" si="22"/>
        <v>478.8</v>
      </c>
      <c r="F432" s="39">
        <f t="shared" si="23"/>
        <v>528</v>
      </c>
    </row>
    <row r="433" spans="1:6">
      <c r="A433" s="21">
        <v>2308</v>
      </c>
      <c r="B433" s="22" t="s">
        <v>349</v>
      </c>
      <c r="C433" s="19">
        <v>3</v>
      </c>
      <c r="D433" s="19">
        <v>342</v>
      </c>
      <c r="E433" s="37">
        <f t="shared" si="22"/>
        <v>359.1</v>
      </c>
      <c r="F433" s="39">
        <f t="shared" si="23"/>
        <v>792</v>
      </c>
    </row>
    <row r="434" spans="1:6" ht="15.75">
      <c r="A434" s="21">
        <v>2309</v>
      </c>
      <c r="B434" s="22" t="s">
        <v>538</v>
      </c>
      <c r="C434" s="19">
        <v>1.5</v>
      </c>
      <c r="D434" s="19">
        <v>342</v>
      </c>
      <c r="E434" s="37">
        <f t="shared" si="22"/>
        <v>359.1</v>
      </c>
      <c r="F434" s="39">
        <f t="shared" si="23"/>
        <v>396</v>
      </c>
    </row>
    <row r="435" spans="1:6">
      <c r="A435" s="21">
        <v>2310</v>
      </c>
      <c r="B435" s="22" t="s">
        <v>350</v>
      </c>
      <c r="C435" s="19">
        <v>1.5</v>
      </c>
      <c r="D435" s="19">
        <v>342</v>
      </c>
      <c r="E435" s="37">
        <f t="shared" si="22"/>
        <v>359.1</v>
      </c>
      <c r="F435" s="39">
        <f t="shared" si="23"/>
        <v>396</v>
      </c>
    </row>
    <row r="436" spans="1:6">
      <c r="A436" s="21">
        <v>2311</v>
      </c>
      <c r="B436" s="22" t="s">
        <v>501</v>
      </c>
      <c r="C436" s="19">
        <v>2</v>
      </c>
      <c r="D436" s="19"/>
      <c r="E436" s="37"/>
      <c r="F436" s="39">
        <f t="shared" si="23"/>
        <v>528</v>
      </c>
    </row>
    <row r="437" spans="1:6">
      <c r="A437" s="21">
        <v>2312</v>
      </c>
      <c r="B437" s="22" t="s">
        <v>502</v>
      </c>
      <c r="C437" s="19">
        <v>1.5</v>
      </c>
      <c r="D437" s="19"/>
      <c r="E437" s="37"/>
      <c r="F437" s="39">
        <f t="shared" si="23"/>
        <v>396</v>
      </c>
    </row>
    <row r="438" spans="1:6">
      <c r="A438" s="21">
        <v>2313</v>
      </c>
      <c r="B438" s="22" t="s">
        <v>503</v>
      </c>
      <c r="C438" s="19">
        <v>2</v>
      </c>
      <c r="D438" s="19"/>
      <c r="E438" s="37"/>
      <c r="F438" s="39">
        <f t="shared" si="23"/>
        <v>528</v>
      </c>
    </row>
    <row r="439" spans="1:6">
      <c r="A439" s="21">
        <v>2314</v>
      </c>
      <c r="B439" s="22" t="s">
        <v>504</v>
      </c>
      <c r="C439" s="19">
        <v>10.5</v>
      </c>
      <c r="D439" s="19"/>
      <c r="E439" s="37"/>
      <c r="F439" s="39">
        <f t="shared" si="23"/>
        <v>2772</v>
      </c>
    </row>
    <row r="440" spans="1:6">
      <c r="A440" s="21">
        <v>2315</v>
      </c>
      <c r="B440" s="22" t="s">
        <v>351</v>
      </c>
      <c r="C440" s="19">
        <v>1.5</v>
      </c>
      <c r="D440" s="19">
        <v>342</v>
      </c>
      <c r="E440" s="37">
        <f t="shared" ref="E440:E458" si="24">D440*1.05</f>
        <v>359.1</v>
      </c>
      <c r="F440" s="39">
        <f t="shared" si="23"/>
        <v>396</v>
      </c>
    </row>
    <row r="441" spans="1:6">
      <c r="A441" s="21">
        <v>2316</v>
      </c>
      <c r="B441" s="22" t="s">
        <v>352</v>
      </c>
      <c r="C441" s="19">
        <v>2.7</v>
      </c>
      <c r="D441" s="19">
        <v>616</v>
      </c>
      <c r="E441" s="37">
        <f t="shared" si="24"/>
        <v>646.80000000000007</v>
      </c>
      <c r="F441" s="39">
        <f t="shared" si="23"/>
        <v>712.80000000000007</v>
      </c>
    </row>
    <row r="442" spans="1:6">
      <c r="A442" s="21">
        <v>2317</v>
      </c>
      <c r="B442" s="22" t="s">
        <v>353</v>
      </c>
      <c r="C442" s="19">
        <v>1.5</v>
      </c>
      <c r="D442" s="19">
        <v>342</v>
      </c>
      <c r="E442" s="37">
        <f t="shared" si="24"/>
        <v>359.1</v>
      </c>
      <c r="F442" s="39">
        <f t="shared" si="23"/>
        <v>396</v>
      </c>
    </row>
    <row r="443" spans="1:6">
      <c r="A443" s="21">
        <v>2318</v>
      </c>
      <c r="B443" s="22" t="s">
        <v>354</v>
      </c>
      <c r="C443" s="19">
        <v>1.5</v>
      </c>
      <c r="D443" s="19">
        <v>342</v>
      </c>
      <c r="E443" s="37">
        <f t="shared" si="24"/>
        <v>359.1</v>
      </c>
      <c r="F443" s="39">
        <f t="shared" si="23"/>
        <v>396</v>
      </c>
    </row>
    <row r="444" spans="1:6">
      <c r="A444" s="21">
        <v>2319</v>
      </c>
      <c r="B444" s="22" t="s">
        <v>355</v>
      </c>
      <c r="C444" s="19">
        <v>1.5</v>
      </c>
      <c r="D444" s="19">
        <v>342</v>
      </c>
      <c r="E444" s="37">
        <f t="shared" si="24"/>
        <v>359.1</v>
      </c>
      <c r="F444" s="39">
        <f t="shared" si="23"/>
        <v>396</v>
      </c>
    </row>
    <row r="445" spans="1:6">
      <c r="A445" s="21">
        <v>2320</v>
      </c>
      <c r="B445" s="22" t="s">
        <v>356</v>
      </c>
      <c r="C445" s="19">
        <v>1.5</v>
      </c>
      <c r="D445" s="19">
        <v>342</v>
      </c>
      <c r="E445" s="37">
        <f t="shared" si="24"/>
        <v>359.1</v>
      </c>
      <c r="F445" s="39">
        <f t="shared" si="23"/>
        <v>396</v>
      </c>
    </row>
    <row r="446" spans="1:6">
      <c r="A446" s="21">
        <v>2321</v>
      </c>
      <c r="B446" s="22" t="s">
        <v>357</v>
      </c>
      <c r="C446" s="19">
        <v>1.5</v>
      </c>
      <c r="D446" s="19">
        <v>342</v>
      </c>
      <c r="E446" s="37">
        <f t="shared" si="24"/>
        <v>359.1</v>
      </c>
      <c r="F446" s="39">
        <f t="shared" si="23"/>
        <v>396</v>
      </c>
    </row>
    <row r="447" spans="1:6">
      <c r="A447" s="21">
        <v>2322</v>
      </c>
      <c r="B447" s="22" t="s">
        <v>358</v>
      </c>
      <c r="C447" s="19">
        <v>1.5</v>
      </c>
      <c r="D447" s="19">
        <v>342</v>
      </c>
      <c r="E447" s="37">
        <f t="shared" si="24"/>
        <v>359.1</v>
      </c>
      <c r="F447" s="39">
        <f t="shared" si="23"/>
        <v>396</v>
      </c>
    </row>
    <row r="448" spans="1:6">
      <c r="A448" s="21">
        <v>2323</v>
      </c>
      <c r="B448" s="22" t="s">
        <v>359</v>
      </c>
      <c r="C448" s="19">
        <v>1.5</v>
      </c>
      <c r="D448" s="19">
        <v>342</v>
      </c>
      <c r="E448" s="37">
        <f t="shared" si="24"/>
        <v>359.1</v>
      </c>
      <c r="F448" s="39">
        <f t="shared" si="23"/>
        <v>396</v>
      </c>
    </row>
    <row r="449" spans="1:6">
      <c r="A449" s="21">
        <v>2324</v>
      </c>
      <c r="B449" s="22" t="s">
        <v>360</v>
      </c>
      <c r="C449" s="19">
        <v>1.5</v>
      </c>
      <c r="D449" s="19">
        <v>342</v>
      </c>
      <c r="E449" s="37">
        <f t="shared" si="24"/>
        <v>359.1</v>
      </c>
      <c r="F449" s="39">
        <f t="shared" si="23"/>
        <v>396</v>
      </c>
    </row>
    <row r="450" spans="1:6">
      <c r="A450" s="21">
        <v>2325</v>
      </c>
      <c r="B450" s="22" t="s">
        <v>361</v>
      </c>
      <c r="C450" s="19">
        <v>1.8</v>
      </c>
      <c r="D450" s="19">
        <v>410</v>
      </c>
      <c r="E450" s="37">
        <f t="shared" si="24"/>
        <v>430.5</v>
      </c>
      <c r="F450" s="39">
        <f t="shared" si="23"/>
        <v>475.2</v>
      </c>
    </row>
    <row r="451" spans="1:6">
      <c r="A451" s="21">
        <v>2326</v>
      </c>
      <c r="B451" s="22" t="s">
        <v>362</v>
      </c>
      <c r="C451" s="19">
        <v>1.5</v>
      </c>
      <c r="D451" s="19">
        <v>342</v>
      </c>
      <c r="E451" s="37">
        <f t="shared" si="24"/>
        <v>359.1</v>
      </c>
      <c r="F451" s="39">
        <f t="shared" si="23"/>
        <v>396</v>
      </c>
    </row>
    <row r="452" spans="1:6">
      <c r="A452" s="21">
        <v>2327</v>
      </c>
      <c r="B452" s="22" t="s">
        <v>363</v>
      </c>
      <c r="C452" s="19">
        <v>1.5</v>
      </c>
      <c r="D452" s="19">
        <v>342</v>
      </c>
      <c r="E452" s="37">
        <f t="shared" si="24"/>
        <v>359.1</v>
      </c>
      <c r="F452" s="39">
        <f t="shared" si="23"/>
        <v>396</v>
      </c>
    </row>
    <row r="453" spans="1:6" ht="14.25">
      <c r="A453" s="21">
        <v>2328</v>
      </c>
      <c r="B453" s="22" t="s">
        <v>539</v>
      </c>
      <c r="C453" s="19">
        <v>5</v>
      </c>
      <c r="D453" s="19">
        <v>274</v>
      </c>
      <c r="E453" s="37">
        <f t="shared" si="24"/>
        <v>287.7</v>
      </c>
      <c r="F453" s="39">
        <f t="shared" si="23"/>
        <v>1320</v>
      </c>
    </row>
    <row r="454" spans="1:6" ht="14.25">
      <c r="A454" s="21">
        <v>2329</v>
      </c>
      <c r="B454" s="22" t="s">
        <v>540</v>
      </c>
      <c r="C454" s="19">
        <v>3</v>
      </c>
      <c r="D454" s="19">
        <v>274</v>
      </c>
      <c r="E454" s="37">
        <f t="shared" si="24"/>
        <v>287.7</v>
      </c>
      <c r="F454" s="39">
        <f t="shared" si="23"/>
        <v>792</v>
      </c>
    </row>
    <row r="455" spans="1:6">
      <c r="A455" s="21">
        <v>2330</v>
      </c>
      <c r="B455" s="22" t="s">
        <v>365</v>
      </c>
      <c r="C455" s="19">
        <v>3</v>
      </c>
      <c r="D455" s="19">
        <v>684</v>
      </c>
      <c r="E455" s="37">
        <f t="shared" si="24"/>
        <v>718.2</v>
      </c>
      <c r="F455" s="39">
        <f t="shared" si="23"/>
        <v>792</v>
      </c>
    </row>
    <row r="456" spans="1:6">
      <c r="A456" s="21">
        <v>2331</v>
      </c>
      <c r="B456" s="22" t="s">
        <v>366</v>
      </c>
      <c r="C456" s="19">
        <v>1.5</v>
      </c>
      <c r="D456" s="19">
        <v>342</v>
      </c>
      <c r="E456" s="37">
        <f t="shared" si="24"/>
        <v>359.1</v>
      </c>
      <c r="F456" s="39">
        <f t="shared" si="23"/>
        <v>396</v>
      </c>
    </row>
    <row r="457" spans="1:6">
      <c r="A457" s="21">
        <v>2332</v>
      </c>
      <c r="B457" s="22" t="s">
        <v>367</v>
      </c>
      <c r="C457" s="19">
        <v>1.8</v>
      </c>
      <c r="D457" s="19">
        <v>410</v>
      </c>
      <c r="E457" s="37">
        <f t="shared" si="24"/>
        <v>430.5</v>
      </c>
      <c r="F457" s="39">
        <f t="shared" si="23"/>
        <v>475.2</v>
      </c>
    </row>
    <row r="458" spans="1:6">
      <c r="A458" s="21">
        <v>2333</v>
      </c>
      <c r="B458" s="22" t="s">
        <v>368</v>
      </c>
      <c r="C458" s="19">
        <v>1.8</v>
      </c>
      <c r="D458" s="19">
        <v>410</v>
      </c>
      <c r="E458" s="37">
        <f t="shared" si="24"/>
        <v>430.5</v>
      </c>
      <c r="F458" s="39">
        <f t="shared" si="23"/>
        <v>475.2</v>
      </c>
    </row>
    <row r="459" spans="1:6">
      <c r="A459" s="21">
        <v>2334</v>
      </c>
      <c r="B459" s="22" t="s">
        <v>570</v>
      </c>
      <c r="C459" s="19">
        <v>2.2000000000000002</v>
      </c>
      <c r="D459" s="19">
        <v>410</v>
      </c>
      <c r="E459" s="37">
        <f>D459*1.05</f>
        <v>430.5</v>
      </c>
      <c r="F459" s="39">
        <f t="shared" si="23"/>
        <v>580.80000000000007</v>
      </c>
    </row>
    <row r="460" spans="1:6">
      <c r="A460" s="21">
        <v>2335</v>
      </c>
      <c r="B460" s="22" t="s">
        <v>571</v>
      </c>
      <c r="C460" s="19">
        <v>2.2000000000000002</v>
      </c>
      <c r="D460" s="19"/>
      <c r="E460" s="37"/>
      <c r="F460" s="39">
        <f t="shared" si="23"/>
        <v>580.80000000000007</v>
      </c>
    </row>
    <row r="461" spans="1:6">
      <c r="A461" s="21">
        <v>2336</v>
      </c>
      <c r="B461" s="22" t="s">
        <v>572</v>
      </c>
      <c r="C461" s="19">
        <v>1.8</v>
      </c>
      <c r="D461" s="19">
        <v>410</v>
      </c>
      <c r="E461" s="37">
        <f t="shared" ref="E461:E484" si="25">D461*1.05</f>
        <v>430.5</v>
      </c>
      <c r="F461" s="39">
        <f t="shared" si="23"/>
        <v>475.2</v>
      </c>
    </row>
    <row r="462" spans="1:6" ht="15.75">
      <c r="A462" s="21">
        <v>2337</v>
      </c>
      <c r="B462" s="22" t="s">
        <v>541</v>
      </c>
      <c r="C462" s="19">
        <v>1.8</v>
      </c>
      <c r="D462" s="19">
        <v>410</v>
      </c>
      <c r="E462" s="37">
        <f t="shared" si="25"/>
        <v>430.5</v>
      </c>
      <c r="F462" s="39">
        <f t="shared" si="23"/>
        <v>475.2</v>
      </c>
    </row>
    <row r="463" spans="1:6" ht="16.5">
      <c r="A463" s="21">
        <v>2338</v>
      </c>
      <c r="B463" s="22" t="s">
        <v>542</v>
      </c>
      <c r="C463" s="19">
        <v>2.2000000000000002</v>
      </c>
      <c r="D463" s="19">
        <v>410</v>
      </c>
      <c r="E463" s="37">
        <f t="shared" si="25"/>
        <v>430.5</v>
      </c>
      <c r="F463" s="39">
        <f t="shared" si="23"/>
        <v>580.80000000000007</v>
      </c>
    </row>
    <row r="464" spans="1:6">
      <c r="A464" s="21">
        <v>2339</v>
      </c>
      <c r="B464" s="22" t="s">
        <v>369</v>
      </c>
      <c r="C464" s="19">
        <v>1.8</v>
      </c>
      <c r="D464" s="19">
        <v>410</v>
      </c>
      <c r="E464" s="37">
        <f t="shared" si="25"/>
        <v>430.5</v>
      </c>
      <c r="F464" s="39">
        <f t="shared" si="23"/>
        <v>475.2</v>
      </c>
    </row>
    <row r="465" spans="1:6">
      <c r="A465" s="21">
        <v>2340</v>
      </c>
      <c r="B465" s="22" t="s">
        <v>370</v>
      </c>
      <c r="C465" s="19">
        <v>1.5</v>
      </c>
      <c r="D465" s="19">
        <v>342</v>
      </c>
      <c r="E465" s="37">
        <f t="shared" si="25"/>
        <v>359.1</v>
      </c>
      <c r="F465" s="39">
        <f t="shared" si="23"/>
        <v>396</v>
      </c>
    </row>
    <row r="466" spans="1:6">
      <c r="A466" s="21">
        <v>2341</v>
      </c>
      <c r="B466" s="22" t="s">
        <v>574</v>
      </c>
      <c r="C466" s="19">
        <v>3</v>
      </c>
      <c r="D466" s="19">
        <v>342</v>
      </c>
      <c r="E466" s="37">
        <f t="shared" si="25"/>
        <v>359.1</v>
      </c>
      <c r="F466" s="39">
        <f t="shared" si="23"/>
        <v>792</v>
      </c>
    </row>
    <row r="467" spans="1:6">
      <c r="A467" s="21">
        <v>2342</v>
      </c>
      <c r="B467" s="22" t="s">
        <v>573</v>
      </c>
      <c r="C467" s="19">
        <v>3</v>
      </c>
      <c r="D467" s="19">
        <v>342</v>
      </c>
      <c r="E467" s="37">
        <f t="shared" si="25"/>
        <v>359.1</v>
      </c>
      <c r="F467" s="39">
        <f t="shared" si="23"/>
        <v>792</v>
      </c>
    </row>
    <row r="468" spans="1:6" ht="12.75" customHeight="1">
      <c r="A468" s="21">
        <v>2343</v>
      </c>
      <c r="B468" s="22" t="s">
        <v>371</v>
      </c>
      <c r="C468" s="19">
        <v>2</v>
      </c>
      <c r="D468" s="19">
        <v>205</v>
      </c>
      <c r="E468" s="37">
        <f t="shared" si="25"/>
        <v>215.25</v>
      </c>
      <c r="F468" s="39">
        <f t="shared" si="23"/>
        <v>528</v>
      </c>
    </row>
    <row r="469" spans="1:6" ht="15.75">
      <c r="A469" s="21">
        <v>2344</v>
      </c>
      <c r="B469" s="22" t="s">
        <v>543</v>
      </c>
      <c r="C469" s="19">
        <v>3</v>
      </c>
      <c r="D469" s="19">
        <v>342</v>
      </c>
      <c r="E469" s="37">
        <f t="shared" si="25"/>
        <v>359.1</v>
      </c>
      <c r="F469" s="39">
        <f t="shared" si="23"/>
        <v>792</v>
      </c>
    </row>
    <row r="470" spans="1:6" ht="15.75">
      <c r="A470" s="21">
        <v>2345</v>
      </c>
      <c r="B470" s="22" t="s">
        <v>544</v>
      </c>
      <c r="C470" s="19">
        <v>1.5</v>
      </c>
      <c r="D470" s="19">
        <v>342</v>
      </c>
      <c r="E470" s="37">
        <f t="shared" si="25"/>
        <v>359.1</v>
      </c>
      <c r="F470" s="39">
        <f t="shared" si="23"/>
        <v>396</v>
      </c>
    </row>
    <row r="471" spans="1:6" ht="15.75">
      <c r="A471" s="21">
        <v>2346</v>
      </c>
      <c r="B471" s="22" t="s">
        <v>545</v>
      </c>
      <c r="C471" s="19">
        <v>1.5</v>
      </c>
      <c r="D471" s="19">
        <v>342</v>
      </c>
      <c r="E471" s="37">
        <f t="shared" si="25"/>
        <v>359.1</v>
      </c>
      <c r="F471" s="39">
        <f t="shared" si="23"/>
        <v>396</v>
      </c>
    </row>
    <row r="472" spans="1:6">
      <c r="A472" s="21">
        <v>2347</v>
      </c>
      <c r="B472" s="22" t="s">
        <v>372</v>
      </c>
      <c r="C472" s="19">
        <v>2</v>
      </c>
      <c r="D472" s="19">
        <v>456</v>
      </c>
      <c r="E472" s="37">
        <f t="shared" si="25"/>
        <v>478.8</v>
      </c>
      <c r="F472" s="39">
        <f t="shared" si="23"/>
        <v>528</v>
      </c>
    </row>
    <row r="473" spans="1:6">
      <c r="A473" s="21">
        <v>2348</v>
      </c>
      <c r="B473" s="22" t="s">
        <v>373</v>
      </c>
      <c r="C473" s="19">
        <v>10.199999999999999</v>
      </c>
      <c r="D473" s="19">
        <v>2325</v>
      </c>
      <c r="E473" s="37">
        <f t="shared" si="25"/>
        <v>2441.25</v>
      </c>
      <c r="F473" s="39">
        <f t="shared" si="23"/>
        <v>2692.7999999999997</v>
      </c>
    </row>
    <row r="474" spans="1:6">
      <c r="A474" s="21">
        <v>2349</v>
      </c>
      <c r="B474" s="22" t="s">
        <v>374</v>
      </c>
      <c r="C474" s="19">
        <v>1.8</v>
      </c>
      <c r="D474" s="19">
        <v>410</v>
      </c>
      <c r="E474" s="37">
        <f t="shared" si="25"/>
        <v>430.5</v>
      </c>
      <c r="F474" s="39">
        <f t="shared" si="23"/>
        <v>475.2</v>
      </c>
    </row>
    <row r="475" spans="1:6">
      <c r="A475" s="21">
        <v>2350</v>
      </c>
      <c r="B475" s="22" t="s">
        <v>375</v>
      </c>
      <c r="C475" s="19">
        <v>1.5</v>
      </c>
      <c r="D475" s="19">
        <v>342</v>
      </c>
      <c r="E475" s="37">
        <f t="shared" si="25"/>
        <v>359.1</v>
      </c>
      <c r="F475" s="39">
        <f t="shared" si="23"/>
        <v>396</v>
      </c>
    </row>
    <row r="476" spans="1:6">
      <c r="A476" s="21">
        <v>2351</v>
      </c>
      <c r="B476" s="22" t="s">
        <v>376</v>
      </c>
      <c r="C476" s="19">
        <v>1.5</v>
      </c>
      <c r="D476" s="19">
        <v>342</v>
      </c>
      <c r="E476" s="37">
        <f t="shared" si="25"/>
        <v>359.1</v>
      </c>
      <c r="F476" s="39">
        <f t="shared" si="23"/>
        <v>396</v>
      </c>
    </row>
    <row r="477" spans="1:6">
      <c r="A477" s="21">
        <v>2352</v>
      </c>
      <c r="B477" s="22" t="s">
        <v>377</v>
      </c>
      <c r="C477" s="19">
        <v>1.9</v>
      </c>
      <c r="D477" s="19">
        <v>433</v>
      </c>
      <c r="E477" s="37">
        <f t="shared" si="25"/>
        <v>454.65000000000003</v>
      </c>
      <c r="F477" s="39">
        <f t="shared" si="23"/>
        <v>501.59999999999997</v>
      </c>
    </row>
    <row r="478" spans="1:6">
      <c r="A478" s="21">
        <v>2353</v>
      </c>
      <c r="B478" s="22" t="s">
        <v>575</v>
      </c>
      <c r="C478" s="19">
        <v>1.9</v>
      </c>
      <c r="D478" s="19"/>
      <c r="E478" s="37"/>
      <c r="F478" s="39">
        <f t="shared" si="23"/>
        <v>501.59999999999997</v>
      </c>
    </row>
    <row r="479" spans="1:6">
      <c r="A479" s="21">
        <v>2354</v>
      </c>
      <c r="B479" s="22" t="s">
        <v>378</v>
      </c>
      <c r="C479" s="19">
        <v>4.2</v>
      </c>
      <c r="D479" s="19">
        <v>957</v>
      </c>
      <c r="E479" s="37">
        <f t="shared" ref="E479:E484" si="26">D479*1.05</f>
        <v>1004.85</v>
      </c>
      <c r="F479" s="39">
        <f t="shared" si="23"/>
        <v>1108.8</v>
      </c>
    </row>
    <row r="480" spans="1:6">
      <c r="A480" s="21">
        <v>2355</v>
      </c>
      <c r="B480" s="22" t="s">
        <v>379</v>
      </c>
      <c r="C480" s="19">
        <v>1.8</v>
      </c>
      <c r="D480" s="19">
        <v>410</v>
      </c>
      <c r="E480" s="37">
        <f t="shared" si="26"/>
        <v>430.5</v>
      </c>
      <c r="F480" s="39">
        <f t="shared" si="23"/>
        <v>475.2</v>
      </c>
    </row>
    <row r="481" spans="1:6">
      <c r="A481" s="21">
        <v>2356</v>
      </c>
      <c r="B481" s="22" t="s">
        <v>380</v>
      </c>
      <c r="C481" s="19">
        <v>5.5</v>
      </c>
      <c r="D481" s="19">
        <v>980</v>
      </c>
      <c r="E481" s="37">
        <f t="shared" si="26"/>
        <v>1029</v>
      </c>
      <c r="F481" s="39">
        <f t="shared" si="23"/>
        <v>1452</v>
      </c>
    </row>
    <row r="482" spans="1:6">
      <c r="A482" s="21">
        <v>2357</v>
      </c>
      <c r="B482" s="22" t="s">
        <v>381</v>
      </c>
      <c r="C482" s="19">
        <v>5.5</v>
      </c>
      <c r="D482" s="19">
        <v>980</v>
      </c>
      <c r="E482" s="37">
        <f t="shared" si="26"/>
        <v>1029</v>
      </c>
      <c r="F482" s="39">
        <f t="shared" si="23"/>
        <v>1452</v>
      </c>
    </row>
    <row r="483" spans="1:6">
      <c r="A483" s="21">
        <v>2358</v>
      </c>
      <c r="B483" s="22" t="s">
        <v>576</v>
      </c>
      <c r="C483" s="19">
        <v>5.5</v>
      </c>
      <c r="D483" s="19"/>
      <c r="E483" s="37"/>
      <c r="F483" s="39">
        <f t="shared" si="23"/>
        <v>1452</v>
      </c>
    </row>
    <row r="484" spans="1:6">
      <c r="A484" s="21">
        <v>2359</v>
      </c>
      <c r="B484" s="22" t="s">
        <v>382</v>
      </c>
      <c r="C484" s="19">
        <v>2.6</v>
      </c>
      <c r="D484" s="19">
        <v>296</v>
      </c>
      <c r="E484" s="37">
        <f t="shared" ref="E484:E495" si="27">D484*1.05</f>
        <v>310.8</v>
      </c>
      <c r="F484" s="39">
        <f t="shared" si="23"/>
        <v>686.4</v>
      </c>
    </row>
    <row r="485" spans="1:6">
      <c r="A485" s="21">
        <v>2360</v>
      </c>
      <c r="B485" s="22" t="s">
        <v>383</v>
      </c>
      <c r="C485" s="19">
        <v>0.5</v>
      </c>
      <c r="D485" s="19">
        <v>114</v>
      </c>
      <c r="E485" s="37">
        <f t="shared" si="27"/>
        <v>119.7</v>
      </c>
      <c r="F485" s="39">
        <f t="shared" si="23"/>
        <v>132</v>
      </c>
    </row>
    <row r="486" spans="1:6">
      <c r="A486" s="21">
        <v>2361</v>
      </c>
      <c r="B486" s="22" t="s">
        <v>384</v>
      </c>
      <c r="C486" s="19">
        <v>0.9</v>
      </c>
      <c r="D486" s="19">
        <v>205</v>
      </c>
      <c r="E486" s="37">
        <f t="shared" si="27"/>
        <v>215.25</v>
      </c>
      <c r="F486" s="39">
        <f t="shared" si="23"/>
        <v>237.6</v>
      </c>
    </row>
    <row r="487" spans="1:6">
      <c r="A487" s="21">
        <v>2362</v>
      </c>
      <c r="B487" s="22" t="s">
        <v>385</v>
      </c>
      <c r="C487" s="19">
        <v>0.9</v>
      </c>
      <c r="D487" s="19">
        <v>205</v>
      </c>
      <c r="E487" s="37">
        <f t="shared" si="27"/>
        <v>215.25</v>
      </c>
      <c r="F487" s="39">
        <f t="shared" si="23"/>
        <v>237.6</v>
      </c>
    </row>
    <row r="488" spans="1:6">
      <c r="A488" s="21">
        <v>2363</v>
      </c>
      <c r="B488" s="22" t="s">
        <v>386</v>
      </c>
      <c r="C488" s="19">
        <v>0.5</v>
      </c>
      <c r="D488" s="19">
        <v>114</v>
      </c>
      <c r="E488" s="37">
        <f t="shared" si="27"/>
        <v>119.7</v>
      </c>
      <c r="F488" s="39">
        <f t="shared" si="23"/>
        <v>132</v>
      </c>
    </row>
    <row r="489" spans="1:6">
      <c r="A489" s="21">
        <v>2364</v>
      </c>
      <c r="B489" s="22" t="s">
        <v>387</v>
      </c>
      <c r="C489" s="19">
        <v>0.9</v>
      </c>
      <c r="D489" s="19">
        <v>205</v>
      </c>
      <c r="E489" s="37">
        <f t="shared" si="27"/>
        <v>215.25</v>
      </c>
      <c r="F489" s="39">
        <f t="shared" ref="F489:F552" si="28">C489*264</f>
        <v>237.6</v>
      </c>
    </row>
    <row r="490" spans="1:6">
      <c r="A490" s="21">
        <v>2365</v>
      </c>
      <c r="B490" s="22" t="s">
        <v>388</v>
      </c>
      <c r="C490" s="19">
        <v>0.3</v>
      </c>
      <c r="D490" s="19">
        <v>68</v>
      </c>
      <c r="E490" s="37">
        <f t="shared" si="27"/>
        <v>71.400000000000006</v>
      </c>
      <c r="F490" s="39">
        <f t="shared" si="28"/>
        <v>79.2</v>
      </c>
    </row>
    <row r="491" spans="1:6">
      <c r="A491" s="21">
        <v>2366</v>
      </c>
      <c r="B491" s="22" t="s">
        <v>389</v>
      </c>
      <c r="C491" s="19">
        <v>0.3</v>
      </c>
      <c r="D491" s="19">
        <v>68</v>
      </c>
      <c r="E491" s="37">
        <f t="shared" si="27"/>
        <v>71.400000000000006</v>
      </c>
      <c r="F491" s="39">
        <f t="shared" si="28"/>
        <v>79.2</v>
      </c>
    </row>
    <row r="492" spans="1:6">
      <c r="A492" s="21">
        <v>2367</v>
      </c>
      <c r="B492" s="22" t="s">
        <v>390</v>
      </c>
      <c r="C492" s="19">
        <v>0.9</v>
      </c>
      <c r="D492" s="19">
        <v>205</v>
      </c>
      <c r="E492" s="37">
        <f t="shared" si="27"/>
        <v>215.25</v>
      </c>
      <c r="F492" s="39">
        <f t="shared" si="28"/>
        <v>237.6</v>
      </c>
    </row>
    <row r="493" spans="1:6" ht="25.5">
      <c r="A493" s="21">
        <v>2368</v>
      </c>
      <c r="B493" s="22" t="s">
        <v>391</v>
      </c>
      <c r="C493" s="19">
        <v>5.9</v>
      </c>
      <c r="D493" s="19">
        <v>1345</v>
      </c>
      <c r="E493" s="37">
        <f t="shared" si="27"/>
        <v>1412.25</v>
      </c>
      <c r="F493" s="39">
        <f t="shared" si="28"/>
        <v>1557.6000000000001</v>
      </c>
    </row>
    <row r="494" spans="1:6">
      <c r="A494" s="21">
        <v>2369</v>
      </c>
      <c r="B494" s="22" t="s">
        <v>392</v>
      </c>
      <c r="C494" s="19">
        <v>5.9</v>
      </c>
      <c r="D494" s="19">
        <v>1345</v>
      </c>
      <c r="E494" s="37">
        <f t="shared" si="27"/>
        <v>1412.25</v>
      </c>
      <c r="F494" s="39">
        <f t="shared" si="28"/>
        <v>1557.6000000000001</v>
      </c>
    </row>
    <row r="495" spans="1:6">
      <c r="A495" s="21">
        <v>2370</v>
      </c>
      <c r="B495" s="22" t="s">
        <v>393</v>
      </c>
      <c r="C495" s="19">
        <v>2</v>
      </c>
      <c r="D495" s="19">
        <v>456</v>
      </c>
      <c r="E495" s="37">
        <f t="shared" si="27"/>
        <v>478.8</v>
      </c>
      <c r="F495" s="39">
        <f t="shared" si="28"/>
        <v>528</v>
      </c>
    </row>
    <row r="496" spans="1:6">
      <c r="A496" s="21">
        <v>2371</v>
      </c>
      <c r="B496" s="22" t="s">
        <v>505</v>
      </c>
      <c r="C496" s="19">
        <v>2.4500000000000002</v>
      </c>
      <c r="D496" s="19"/>
      <c r="E496" s="37"/>
      <c r="F496" s="39">
        <f t="shared" si="28"/>
        <v>646.80000000000007</v>
      </c>
    </row>
    <row r="497" spans="1:6">
      <c r="A497" s="21">
        <v>2372</v>
      </c>
      <c r="B497" s="22" t="s">
        <v>315</v>
      </c>
      <c r="C497" s="19">
        <v>0.85</v>
      </c>
      <c r="D497" s="19"/>
      <c r="E497" s="37"/>
      <c r="F497" s="39">
        <f t="shared" si="28"/>
        <v>224.4</v>
      </c>
    </row>
    <row r="498" spans="1:6">
      <c r="A498" s="21">
        <v>2373</v>
      </c>
      <c r="B498" s="22" t="s">
        <v>547</v>
      </c>
      <c r="C498" s="19">
        <v>6.5</v>
      </c>
      <c r="D498" s="19"/>
      <c r="E498" s="37"/>
      <c r="F498" s="39">
        <f t="shared" si="28"/>
        <v>1716</v>
      </c>
    </row>
    <row r="499" spans="1:6">
      <c r="A499" s="21">
        <v>2374</v>
      </c>
      <c r="B499" s="78" t="s">
        <v>579</v>
      </c>
      <c r="C499" s="23">
        <v>0.5</v>
      </c>
      <c r="D499" s="23"/>
      <c r="E499" s="32"/>
      <c r="F499" s="39">
        <f t="shared" si="28"/>
        <v>132</v>
      </c>
    </row>
    <row r="500" spans="1:6">
      <c r="A500" s="70" t="s">
        <v>577</v>
      </c>
      <c r="B500" s="71"/>
      <c r="C500" s="71"/>
      <c r="D500" s="71"/>
      <c r="E500" s="71"/>
      <c r="F500" s="39"/>
    </row>
    <row r="501" spans="1:6">
      <c r="A501" s="26">
        <v>2400</v>
      </c>
      <c r="B501" s="26" t="s">
        <v>337</v>
      </c>
      <c r="C501" s="19">
        <v>1.2</v>
      </c>
      <c r="D501" s="26"/>
      <c r="E501" s="26"/>
      <c r="F501" s="39">
        <f t="shared" si="28"/>
        <v>316.8</v>
      </c>
    </row>
    <row r="502" spans="1:6">
      <c r="A502" s="26">
        <v>2401</v>
      </c>
      <c r="B502" s="26" t="s">
        <v>412</v>
      </c>
      <c r="C502" s="19">
        <v>1</v>
      </c>
      <c r="D502" s="19">
        <v>228</v>
      </c>
      <c r="E502" s="37">
        <f>D502*1.05</f>
        <v>239.4</v>
      </c>
      <c r="F502" s="39">
        <f t="shared" si="28"/>
        <v>264</v>
      </c>
    </row>
    <row r="503" spans="1:6">
      <c r="A503" s="26">
        <v>2402</v>
      </c>
      <c r="B503" s="26" t="s">
        <v>413</v>
      </c>
      <c r="C503" s="19">
        <v>0.5</v>
      </c>
      <c r="D503" s="19">
        <v>68</v>
      </c>
      <c r="E503" s="37">
        <f>D503*1.05</f>
        <v>71.400000000000006</v>
      </c>
      <c r="F503" s="39">
        <f t="shared" si="28"/>
        <v>132</v>
      </c>
    </row>
    <row r="504" spans="1:6">
      <c r="A504" s="26">
        <v>2403</v>
      </c>
      <c r="B504" s="26" t="s">
        <v>411</v>
      </c>
      <c r="C504" s="19">
        <v>3.3</v>
      </c>
      <c r="D504" s="19">
        <v>410</v>
      </c>
      <c r="E504" s="37">
        <f>D504*1.05</f>
        <v>430.5</v>
      </c>
      <c r="F504" s="39">
        <f t="shared" si="28"/>
        <v>871.19999999999993</v>
      </c>
    </row>
    <row r="505" spans="1:6">
      <c r="A505" s="26">
        <v>2404</v>
      </c>
      <c r="B505" s="22" t="s">
        <v>148</v>
      </c>
      <c r="C505" s="19">
        <v>1.4</v>
      </c>
      <c r="D505" s="31"/>
      <c r="E505" s="32"/>
      <c r="F505" s="39">
        <f t="shared" si="28"/>
        <v>369.59999999999997</v>
      </c>
    </row>
    <row r="506" spans="1:6">
      <c r="A506" s="26">
        <v>2405</v>
      </c>
      <c r="B506" s="26" t="s">
        <v>394</v>
      </c>
      <c r="C506" s="19">
        <v>1.8</v>
      </c>
      <c r="D506" s="19">
        <v>182</v>
      </c>
      <c r="E506" s="37">
        <f t="shared" si="18"/>
        <v>191.1</v>
      </c>
      <c r="F506" s="39">
        <f t="shared" si="28"/>
        <v>475.2</v>
      </c>
    </row>
    <row r="507" spans="1:6">
      <c r="A507" s="26">
        <v>2406</v>
      </c>
      <c r="B507" s="26" t="s">
        <v>580</v>
      </c>
      <c r="C507" s="19">
        <v>14</v>
      </c>
      <c r="D507" s="19"/>
      <c r="E507" s="37"/>
      <c r="F507" s="39">
        <f t="shared" si="28"/>
        <v>3696</v>
      </c>
    </row>
    <row r="508" spans="1:6">
      <c r="A508" s="26">
        <v>2407</v>
      </c>
      <c r="B508" s="26" t="s">
        <v>399</v>
      </c>
      <c r="C508" s="19">
        <v>3</v>
      </c>
      <c r="D508" s="19">
        <v>148</v>
      </c>
      <c r="E508" s="37">
        <f t="shared" ref="E508:E509" si="29">D508*1.05</f>
        <v>155.4</v>
      </c>
      <c r="F508" s="39">
        <f t="shared" si="28"/>
        <v>792</v>
      </c>
    </row>
    <row r="509" spans="1:6">
      <c r="A509" s="26">
        <v>2408</v>
      </c>
      <c r="B509" s="26" t="s">
        <v>400</v>
      </c>
      <c r="C509" s="19">
        <v>3.5</v>
      </c>
      <c r="D509" s="19">
        <v>365</v>
      </c>
      <c r="E509" s="37">
        <f t="shared" si="29"/>
        <v>383.25</v>
      </c>
      <c r="F509" s="39">
        <f t="shared" si="28"/>
        <v>924</v>
      </c>
    </row>
    <row r="510" spans="1:6">
      <c r="A510" s="26">
        <v>2409</v>
      </c>
      <c r="B510" s="26" t="s">
        <v>415</v>
      </c>
      <c r="C510" s="19">
        <v>1.2</v>
      </c>
      <c r="D510" s="19">
        <v>251</v>
      </c>
      <c r="E510" s="37">
        <f>D510*1.05</f>
        <v>263.55</v>
      </c>
      <c r="F510" s="39">
        <f t="shared" si="28"/>
        <v>316.8</v>
      </c>
    </row>
    <row r="511" spans="1:6">
      <c r="A511" s="26">
        <v>2410</v>
      </c>
      <c r="B511" s="26" t="s">
        <v>457</v>
      </c>
      <c r="C511" s="19">
        <v>1.7</v>
      </c>
      <c r="D511" s="28">
        <f>C511*228</f>
        <v>387.59999999999997</v>
      </c>
      <c r="E511" s="37">
        <f t="shared" ref="E511" si="30">D511*1.05</f>
        <v>406.97999999999996</v>
      </c>
      <c r="F511" s="39">
        <f t="shared" si="28"/>
        <v>448.8</v>
      </c>
    </row>
    <row r="512" spans="1:6">
      <c r="A512" s="26">
        <v>2411</v>
      </c>
      <c r="B512" s="26" t="s">
        <v>581</v>
      </c>
      <c r="C512" s="19">
        <v>10</v>
      </c>
      <c r="D512" s="31"/>
      <c r="E512" s="32"/>
      <c r="F512" s="39">
        <f t="shared" si="28"/>
        <v>2640</v>
      </c>
    </row>
    <row r="513" spans="1:6">
      <c r="A513" s="26">
        <v>2412</v>
      </c>
      <c r="B513" s="22" t="s">
        <v>508</v>
      </c>
      <c r="C513" s="19">
        <v>8.5</v>
      </c>
      <c r="D513" s="31"/>
      <c r="E513" s="32"/>
      <c r="F513" s="39">
        <f t="shared" si="28"/>
        <v>2244</v>
      </c>
    </row>
    <row r="514" spans="1:6">
      <c r="A514" s="26">
        <v>2413</v>
      </c>
      <c r="B514" s="26" t="s">
        <v>409</v>
      </c>
      <c r="C514" s="19">
        <v>8</v>
      </c>
      <c r="D514" s="19">
        <v>1026</v>
      </c>
      <c r="E514" s="37">
        <f>D514*1.05</f>
        <v>1077.3</v>
      </c>
      <c r="F514" s="39">
        <f t="shared" si="28"/>
        <v>2112</v>
      </c>
    </row>
    <row r="515" spans="1:6">
      <c r="A515" s="26">
        <v>2414</v>
      </c>
      <c r="B515" s="26" t="s">
        <v>414</v>
      </c>
      <c r="C515" s="19">
        <v>8.8000000000000007</v>
      </c>
      <c r="D515" s="19">
        <v>2736</v>
      </c>
      <c r="E515" s="37">
        <f>D515*1.05</f>
        <v>2872.8</v>
      </c>
      <c r="F515" s="39">
        <f t="shared" si="28"/>
        <v>2323.2000000000003</v>
      </c>
    </row>
    <row r="516" spans="1:6">
      <c r="A516" s="26">
        <v>2415</v>
      </c>
      <c r="B516" s="26" t="s">
        <v>418</v>
      </c>
      <c r="C516" s="19">
        <v>4.4000000000000004</v>
      </c>
      <c r="D516" s="19">
        <v>456</v>
      </c>
      <c r="E516" s="37">
        <f>D516*1.05</f>
        <v>478.8</v>
      </c>
      <c r="F516" s="39">
        <f t="shared" si="28"/>
        <v>1161.6000000000001</v>
      </c>
    </row>
    <row r="517" spans="1:6">
      <c r="A517" s="26">
        <v>2416</v>
      </c>
      <c r="B517" s="26" t="s">
        <v>398</v>
      </c>
      <c r="C517" s="19">
        <v>5.8</v>
      </c>
      <c r="D517" s="19">
        <v>1322</v>
      </c>
      <c r="E517" s="37">
        <f>D517*1.05</f>
        <v>1388.1000000000001</v>
      </c>
      <c r="F517" s="39">
        <f t="shared" si="28"/>
        <v>1531.2</v>
      </c>
    </row>
    <row r="518" spans="1:6">
      <c r="A518" s="26">
        <v>2417</v>
      </c>
      <c r="B518" s="22" t="s">
        <v>510</v>
      </c>
      <c r="C518" s="19">
        <v>6</v>
      </c>
      <c r="D518" s="31"/>
      <c r="E518" s="32"/>
      <c r="F518" s="39">
        <f t="shared" si="28"/>
        <v>1584</v>
      </c>
    </row>
    <row r="519" spans="1:6">
      <c r="A519" s="26">
        <v>2418</v>
      </c>
      <c r="B519" s="26" t="s">
        <v>420</v>
      </c>
      <c r="C519" s="19">
        <v>4.4000000000000004</v>
      </c>
      <c r="D519" s="19">
        <v>456</v>
      </c>
      <c r="E519" s="37">
        <f>D519*1.05</f>
        <v>478.8</v>
      </c>
      <c r="F519" s="39">
        <f t="shared" si="28"/>
        <v>1161.6000000000001</v>
      </c>
    </row>
    <row r="520" spans="1:6">
      <c r="A520" s="26">
        <v>2419</v>
      </c>
      <c r="B520" s="26" t="s">
        <v>421</v>
      </c>
      <c r="C520" s="19">
        <v>8</v>
      </c>
      <c r="D520" s="19">
        <v>1026</v>
      </c>
      <c r="E520" s="37">
        <f>D520*1.05</f>
        <v>1077.3</v>
      </c>
      <c r="F520" s="39">
        <f t="shared" si="28"/>
        <v>2112</v>
      </c>
    </row>
    <row r="521" spans="1:6">
      <c r="A521" s="26">
        <v>2420</v>
      </c>
      <c r="B521" s="26" t="s">
        <v>206</v>
      </c>
      <c r="C521" s="19">
        <v>0.5</v>
      </c>
      <c r="D521" s="19">
        <v>114</v>
      </c>
      <c r="E521" s="37">
        <f t="shared" si="18"/>
        <v>119.7</v>
      </c>
      <c r="F521" s="39">
        <f t="shared" si="28"/>
        <v>132</v>
      </c>
    </row>
    <row r="522" spans="1:6">
      <c r="A522" s="26">
        <v>2421</v>
      </c>
      <c r="B522" s="26" t="s">
        <v>407</v>
      </c>
      <c r="C522" s="19">
        <v>4.5</v>
      </c>
      <c r="D522" s="19">
        <v>616</v>
      </c>
      <c r="E522" s="37">
        <f>D522*1.05</f>
        <v>646.80000000000007</v>
      </c>
      <c r="F522" s="39">
        <f t="shared" si="28"/>
        <v>1188</v>
      </c>
    </row>
    <row r="523" spans="1:6">
      <c r="A523" s="26">
        <v>2422</v>
      </c>
      <c r="B523" s="26" t="s">
        <v>395</v>
      </c>
      <c r="C523" s="19">
        <v>1.5</v>
      </c>
      <c r="D523" s="19">
        <v>251</v>
      </c>
      <c r="E523" s="37">
        <f t="shared" si="18"/>
        <v>263.55</v>
      </c>
      <c r="F523" s="39">
        <f t="shared" si="28"/>
        <v>396</v>
      </c>
    </row>
    <row r="524" spans="1:6">
      <c r="A524" s="26">
        <v>2423</v>
      </c>
      <c r="B524" s="26" t="s">
        <v>396</v>
      </c>
      <c r="C524" s="19">
        <v>2</v>
      </c>
      <c r="D524" s="19">
        <v>456</v>
      </c>
      <c r="E524" s="37">
        <f t="shared" si="18"/>
        <v>478.8</v>
      </c>
      <c r="F524" s="39">
        <f t="shared" si="28"/>
        <v>528</v>
      </c>
    </row>
    <row r="525" spans="1:6">
      <c r="A525" s="26">
        <v>2424</v>
      </c>
      <c r="B525" s="26" t="s">
        <v>582</v>
      </c>
      <c r="C525" s="19">
        <v>4</v>
      </c>
      <c r="D525" s="19"/>
      <c r="E525" s="37"/>
      <c r="F525" s="39">
        <f t="shared" si="28"/>
        <v>1056</v>
      </c>
    </row>
    <row r="526" spans="1:6">
      <c r="A526" s="26">
        <v>2425</v>
      </c>
      <c r="B526" s="26" t="s">
        <v>397</v>
      </c>
      <c r="C526" s="19">
        <v>2.8</v>
      </c>
      <c r="D526" s="19">
        <v>410</v>
      </c>
      <c r="E526" s="37">
        <f t="shared" si="18"/>
        <v>430.5</v>
      </c>
      <c r="F526" s="39">
        <f t="shared" si="28"/>
        <v>739.19999999999993</v>
      </c>
    </row>
    <row r="527" spans="1:6">
      <c r="A527" s="26">
        <v>2426</v>
      </c>
      <c r="B527" s="26" t="s">
        <v>405</v>
      </c>
      <c r="C527" s="19">
        <v>6</v>
      </c>
      <c r="D527" s="19">
        <v>2052</v>
      </c>
      <c r="E527" s="37">
        <f>D527*1.05</f>
        <v>2154.6</v>
      </c>
      <c r="F527" s="39">
        <f t="shared" si="28"/>
        <v>1584</v>
      </c>
    </row>
    <row r="528" spans="1:6">
      <c r="A528" s="26">
        <v>2427</v>
      </c>
      <c r="B528" s="26" t="s">
        <v>406</v>
      </c>
      <c r="C528" s="19">
        <v>5</v>
      </c>
      <c r="D528" s="19">
        <v>456</v>
      </c>
      <c r="E528" s="37">
        <f>D528*1.05</f>
        <v>478.8</v>
      </c>
      <c r="F528" s="39">
        <f t="shared" si="28"/>
        <v>1320</v>
      </c>
    </row>
    <row r="529" spans="1:6">
      <c r="A529" s="26">
        <v>2428</v>
      </c>
      <c r="B529" s="26" t="s">
        <v>416</v>
      </c>
      <c r="C529" s="19">
        <v>4.4000000000000004</v>
      </c>
      <c r="D529" s="19">
        <v>456</v>
      </c>
      <c r="E529" s="37">
        <f>D529*1.05</f>
        <v>478.8</v>
      </c>
      <c r="F529" s="39">
        <f t="shared" si="28"/>
        <v>1161.6000000000001</v>
      </c>
    </row>
    <row r="530" spans="1:6">
      <c r="A530" s="26">
        <v>2429</v>
      </c>
      <c r="B530" s="26" t="s">
        <v>417</v>
      </c>
      <c r="C530" s="19">
        <v>4.4000000000000004</v>
      </c>
      <c r="D530" s="19">
        <v>456</v>
      </c>
      <c r="E530" s="37">
        <f>D530*1.05</f>
        <v>478.8</v>
      </c>
      <c r="F530" s="39">
        <f t="shared" si="28"/>
        <v>1161.6000000000001</v>
      </c>
    </row>
    <row r="531" spans="1:6">
      <c r="A531" s="26">
        <v>2430</v>
      </c>
      <c r="B531" s="26" t="s">
        <v>419</v>
      </c>
      <c r="C531" s="19">
        <v>4.4000000000000004</v>
      </c>
      <c r="D531" s="19">
        <v>456</v>
      </c>
      <c r="E531" s="37">
        <f>D531*1.05</f>
        <v>478.8</v>
      </c>
      <c r="F531" s="39">
        <f t="shared" si="28"/>
        <v>1161.6000000000001</v>
      </c>
    </row>
    <row r="532" spans="1:6">
      <c r="A532" s="26">
        <v>2431</v>
      </c>
      <c r="B532" s="26" t="s">
        <v>583</v>
      </c>
      <c r="C532" s="19">
        <v>5.6</v>
      </c>
      <c r="D532" s="19"/>
      <c r="E532" s="37"/>
      <c r="F532" s="39">
        <f t="shared" si="28"/>
        <v>1478.3999999999999</v>
      </c>
    </row>
    <row r="533" spans="1:6">
      <c r="A533" s="26">
        <v>2432</v>
      </c>
      <c r="B533" s="26" t="s">
        <v>584</v>
      </c>
      <c r="C533" s="19">
        <v>2</v>
      </c>
      <c r="D533" s="19"/>
      <c r="E533" s="37"/>
      <c r="F533" s="39">
        <f t="shared" si="28"/>
        <v>528</v>
      </c>
    </row>
    <row r="534" spans="1:6">
      <c r="A534" s="26">
        <v>2433</v>
      </c>
      <c r="B534" s="22" t="s">
        <v>506</v>
      </c>
      <c r="C534" s="19">
        <v>13</v>
      </c>
      <c r="D534" s="31"/>
      <c r="E534" s="32"/>
      <c r="F534" s="39">
        <f t="shared" si="28"/>
        <v>3432</v>
      </c>
    </row>
    <row r="535" spans="1:6">
      <c r="A535" s="26">
        <v>2434</v>
      </c>
      <c r="B535" s="22" t="s">
        <v>509</v>
      </c>
      <c r="C535" s="19">
        <v>1.8</v>
      </c>
      <c r="D535" s="31"/>
      <c r="E535" s="32"/>
      <c r="F535" s="39">
        <f t="shared" si="28"/>
        <v>475.2</v>
      </c>
    </row>
    <row r="536" spans="1:6">
      <c r="A536" s="26">
        <v>2435</v>
      </c>
      <c r="B536" s="26" t="s">
        <v>401</v>
      </c>
      <c r="C536" s="19">
        <v>1.5</v>
      </c>
      <c r="D536" s="19">
        <v>251</v>
      </c>
      <c r="E536" s="37">
        <f t="shared" si="18"/>
        <v>263.55</v>
      </c>
      <c r="F536" s="39">
        <f t="shared" si="28"/>
        <v>396</v>
      </c>
    </row>
    <row r="537" spans="1:6">
      <c r="A537" s="26">
        <v>2436</v>
      </c>
      <c r="B537" s="26" t="s">
        <v>402</v>
      </c>
      <c r="C537" s="19">
        <v>1.6</v>
      </c>
      <c r="D537" s="19">
        <v>228</v>
      </c>
      <c r="E537" s="37">
        <f t="shared" si="18"/>
        <v>239.4</v>
      </c>
      <c r="F537" s="39">
        <f t="shared" si="28"/>
        <v>422.40000000000003</v>
      </c>
    </row>
    <row r="538" spans="1:6">
      <c r="A538" s="26">
        <v>2437</v>
      </c>
      <c r="B538" s="26" t="s">
        <v>403</v>
      </c>
      <c r="C538" s="19">
        <v>5.4</v>
      </c>
      <c r="D538" s="19">
        <v>114</v>
      </c>
      <c r="E538" s="37">
        <f t="shared" ref="E538:E587" si="31">D538*1.05</f>
        <v>119.7</v>
      </c>
      <c r="F538" s="39">
        <f t="shared" si="28"/>
        <v>1425.6000000000001</v>
      </c>
    </row>
    <row r="539" spans="1:6">
      <c r="A539" s="26">
        <v>2438</v>
      </c>
      <c r="B539" s="26" t="s">
        <v>404</v>
      </c>
      <c r="C539" s="19">
        <v>5</v>
      </c>
      <c r="D539" s="19">
        <v>684</v>
      </c>
      <c r="E539" s="37">
        <f t="shared" si="31"/>
        <v>718.2</v>
      </c>
      <c r="F539" s="39">
        <f t="shared" si="28"/>
        <v>1320</v>
      </c>
    </row>
    <row r="540" spans="1:6">
      <c r="A540" s="26">
        <v>2439</v>
      </c>
      <c r="B540" s="26" t="s">
        <v>408</v>
      </c>
      <c r="C540" s="19">
        <v>2.1</v>
      </c>
      <c r="D540" s="19">
        <v>342</v>
      </c>
      <c r="E540" s="37">
        <f t="shared" si="31"/>
        <v>359.1</v>
      </c>
      <c r="F540" s="39">
        <f t="shared" si="28"/>
        <v>554.4</v>
      </c>
    </row>
    <row r="541" spans="1:6">
      <c r="A541" s="26">
        <v>2440</v>
      </c>
      <c r="B541" s="26" t="s">
        <v>410</v>
      </c>
      <c r="C541" s="19">
        <v>2.7</v>
      </c>
      <c r="D541" s="19">
        <v>456</v>
      </c>
      <c r="E541" s="37">
        <f t="shared" si="31"/>
        <v>478.8</v>
      </c>
      <c r="F541" s="39">
        <f t="shared" si="28"/>
        <v>712.80000000000007</v>
      </c>
    </row>
    <row r="542" spans="1:6">
      <c r="A542" s="26">
        <v>2441</v>
      </c>
      <c r="B542" s="22" t="s">
        <v>507</v>
      </c>
      <c r="C542" s="19">
        <v>40</v>
      </c>
      <c r="D542" s="31"/>
      <c r="E542" s="32"/>
      <c r="F542" s="39">
        <f t="shared" si="28"/>
        <v>10560</v>
      </c>
    </row>
    <row r="543" spans="1:6">
      <c r="A543" s="26">
        <v>2442</v>
      </c>
      <c r="B543" s="22" t="s">
        <v>511</v>
      </c>
      <c r="C543" s="19">
        <v>12</v>
      </c>
      <c r="D543" s="31"/>
      <c r="E543" s="32"/>
      <c r="F543" s="39">
        <f t="shared" si="28"/>
        <v>3168</v>
      </c>
    </row>
    <row r="544" spans="1:6">
      <c r="A544" s="26">
        <v>2443</v>
      </c>
      <c r="C544" s="19">
        <v>1.3</v>
      </c>
      <c r="D544" s="28">
        <f>C544*228</f>
        <v>296.40000000000003</v>
      </c>
      <c r="E544" s="37">
        <f t="shared" ref="E544" si="32">D544*1.05</f>
        <v>311.22000000000003</v>
      </c>
      <c r="F544" s="39">
        <f t="shared" si="28"/>
        <v>343.2</v>
      </c>
    </row>
    <row r="545" spans="1:6">
      <c r="A545" s="70" t="s">
        <v>480</v>
      </c>
      <c r="B545" s="71"/>
      <c r="C545" s="71"/>
      <c r="D545" s="71"/>
      <c r="E545" s="71"/>
      <c r="F545" s="39"/>
    </row>
    <row r="546" spans="1:6">
      <c r="A546" s="21">
        <v>2500</v>
      </c>
      <c r="B546" s="22" t="s">
        <v>422</v>
      </c>
      <c r="C546" s="19">
        <v>1.7</v>
      </c>
      <c r="D546" s="19">
        <v>387</v>
      </c>
      <c r="E546" s="37">
        <f t="shared" si="31"/>
        <v>406.35</v>
      </c>
      <c r="F546" s="39">
        <f t="shared" si="28"/>
        <v>448.8</v>
      </c>
    </row>
    <row r="547" spans="1:6">
      <c r="A547" s="21">
        <v>2501</v>
      </c>
      <c r="B547" s="22" t="s">
        <v>423</v>
      </c>
      <c r="C547" s="19">
        <v>1.7</v>
      </c>
      <c r="D547" s="19">
        <v>387</v>
      </c>
      <c r="E547" s="37">
        <f t="shared" si="31"/>
        <v>406.35</v>
      </c>
      <c r="F547" s="39">
        <f t="shared" si="28"/>
        <v>448.8</v>
      </c>
    </row>
    <row r="548" spans="1:6">
      <c r="A548" s="21">
        <v>2502</v>
      </c>
      <c r="B548" s="22" t="s">
        <v>424</v>
      </c>
      <c r="C548" s="19">
        <v>1.7</v>
      </c>
      <c r="D548" s="19">
        <v>387</v>
      </c>
      <c r="E548" s="37">
        <f t="shared" si="31"/>
        <v>406.35</v>
      </c>
      <c r="F548" s="39">
        <f t="shared" si="28"/>
        <v>448.8</v>
      </c>
    </row>
    <row r="549" spans="1:6">
      <c r="A549" s="21">
        <v>2503</v>
      </c>
      <c r="B549" s="22" t="s">
        <v>425</v>
      </c>
      <c r="C549" s="19">
        <v>1.7</v>
      </c>
      <c r="D549" s="19">
        <v>387</v>
      </c>
      <c r="E549" s="37">
        <f t="shared" si="31"/>
        <v>406.35</v>
      </c>
      <c r="F549" s="39">
        <f t="shared" si="28"/>
        <v>448.8</v>
      </c>
    </row>
    <row r="550" spans="1:6">
      <c r="A550" s="21">
        <v>2504</v>
      </c>
      <c r="B550" s="22" t="s">
        <v>373</v>
      </c>
      <c r="C550" s="19">
        <v>11.5</v>
      </c>
      <c r="D550" s="19">
        <v>2622</v>
      </c>
      <c r="E550" s="37">
        <f t="shared" si="31"/>
        <v>2753.1</v>
      </c>
      <c r="F550" s="39">
        <f t="shared" si="28"/>
        <v>3036</v>
      </c>
    </row>
    <row r="551" spans="1:6">
      <c r="A551" s="21">
        <v>2505</v>
      </c>
      <c r="B551" s="22" t="s">
        <v>426</v>
      </c>
      <c r="C551" s="19">
        <v>2.7</v>
      </c>
      <c r="D551" s="19">
        <v>615</v>
      </c>
      <c r="E551" s="37">
        <f t="shared" si="31"/>
        <v>645.75</v>
      </c>
      <c r="F551" s="39">
        <f t="shared" si="28"/>
        <v>712.80000000000007</v>
      </c>
    </row>
    <row r="552" spans="1:6">
      <c r="A552" s="21">
        <v>2506</v>
      </c>
      <c r="B552" s="22" t="s">
        <v>427</v>
      </c>
      <c r="C552" s="19">
        <v>3.1</v>
      </c>
      <c r="D552" s="19">
        <v>706</v>
      </c>
      <c r="E552" s="37">
        <f t="shared" si="31"/>
        <v>741.30000000000007</v>
      </c>
      <c r="F552" s="39">
        <f t="shared" si="28"/>
        <v>818.4</v>
      </c>
    </row>
    <row r="553" spans="1:6">
      <c r="A553" s="21">
        <v>2507</v>
      </c>
      <c r="B553" s="22" t="s">
        <v>428</v>
      </c>
      <c r="C553" s="19">
        <v>2.4</v>
      </c>
      <c r="D553" s="19">
        <v>547</v>
      </c>
      <c r="E553" s="37">
        <f t="shared" si="31"/>
        <v>574.35</v>
      </c>
      <c r="F553" s="39">
        <f t="shared" ref="F553:F564" si="33">C553*264</f>
        <v>633.6</v>
      </c>
    </row>
    <row r="554" spans="1:6">
      <c r="A554" s="21">
        <v>2508</v>
      </c>
      <c r="B554" s="22" t="s">
        <v>429</v>
      </c>
      <c r="C554" s="19">
        <v>1.2</v>
      </c>
      <c r="D554" s="19">
        <v>274</v>
      </c>
      <c r="E554" s="37">
        <f t="shared" si="31"/>
        <v>287.7</v>
      </c>
      <c r="F554" s="39">
        <f t="shared" si="33"/>
        <v>316.8</v>
      </c>
    </row>
    <row r="555" spans="1:6">
      <c r="A555" s="21">
        <v>2509</v>
      </c>
      <c r="B555" s="22" t="s">
        <v>430</v>
      </c>
      <c r="C555" s="19">
        <v>1.7</v>
      </c>
      <c r="D555" s="19">
        <v>387</v>
      </c>
      <c r="E555" s="37">
        <f t="shared" si="31"/>
        <v>406.35</v>
      </c>
      <c r="F555" s="39">
        <f t="shared" si="33"/>
        <v>448.8</v>
      </c>
    </row>
    <row r="556" spans="1:6">
      <c r="A556" s="21">
        <v>2510</v>
      </c>
      <c r="B556" s="22" t="s">
        <v>431</v>
      </c>
      <c r="C556" s="19">
        <v>1</v>
      </c>
      <c r="D556" s="19">
        <v>228</v>
      </c>
      <c r="E556" s="37">
        <f t="shared" si="31"/>
        <v>239.4</v>
      </c>
      <c r="F556" s="39">
        <f t="shared" si="33"/>
        <v>264</v>
      </c>
    </row>
    <row r="557" spans="1:6">
      <c r="A557" s="21">
        <v>2511</v>
      </c>
      <c r="B557" s="22" t="s">
        <v>432</v>
      </c>
      <c r="C557" s="19">
        <v>1</v>
      </c>
      <c r="D557" s="19">
        <v>228</v>
      </c>
      <c r="E557" s="37">
        <f t="shared" si="31"/>
        <v>239.4</v>
      </c>
      <c r="F557" s="39">
        <f t="shared" si="33"/>
        <v>264</v>
      </c>
    </row>
    <row r="558" spans="1:6">
      <c r="A558" s="21">
        <v>2512</v>
      </c>
      <c r="B558" s="22" t="s">
        <v>392</v>
      </c>
      <c r="C558" s="19">
        <v>5.9</v>
      </c>
      <c r="D558" s="19">
        <v>1345</v>
      </c>
      <c r="E558" s="37">
        <f t="shared" si="31"/>
        <v>1412.25</v>
      </c>
      <c r="F558" s="39">
        <f t="shared" si="33"/>
        <v>1557.6000000000001</v>
      </c>
    </row>
    <row r="559" spans="1:6">
      <c r="A559" s="21">
        <v>2513</v>
      </c>
      <c r="B559" s="22" t="s">
        <v>433</v>
      </c>
      <c r="C559" s="19">
        <v>5.9</v>
      </c>
      <c r="D559" s="19">
        <v>1345</v>
      </c>
      <c r="E559" s="37">
        <f t="shared" si="31"/>
        <v>1412.25</v>
      </c>
      <c r="F559" s="39">
        <f t="shared" si="33"/>
        <v>1557.6000000000001</v>
      </c>
    </row>
    <row r="560" spans="1:6">
      <c r="A560" s="21">
        <v>2514</v>
      </c>
      <c r="B560" s="22" t="s">
        <v>512</v>
      </c>
      <c r="C560" s="19">
        <v>0.5</v>
      </c>
      <c r="D560" s="23"/>
      <c r="E560" s="32"/>
      <c r="F560" s="39">
        <f t="shared" si="33"/>
        <v>132</v>
      </c>
    </row>
    <row r="561" spans="1:6">
      <c r="A561" s="21">
        <v>2515</v>
      </c>
      <c r="B561" s="22" t="s">
        <v>513</v>
      </c>
      <c r="C561" s="19">
        <v>0.5</v>
      </c>
      <c r="D561" s="23"/>
      <c r="E561" s="32"/>
      <c r="F561" s="39">
        <f t="shared" si="33"/>
        <v>132</v>
      </c>
    </row>
    <row r="562" spans="1:6">
      <c r="A562" s="21">
        <v>2516</v>
      </c>
      <c r="B562" s="22" t="s">
        <v>149</v>
      </c>
      <c r="C562" s="19">
        <v>1</v>
      </c>
      <c r="D562" s="23"/>
      <c r="E562" s="32"/>
      <c r="F562" s="39">
        <f t="shared" si="33"/>
        <v>264</v>
      </c>
    </row>
    <row r="563" spans="1:6">
      <c r="A563" s="21">
        <v>2517</v>
      </c>
      <c r="B563" s="22" t="s">
        <v>514</v>
      </c>
      <c r="C563" s="19">
        <v>2.4</v>
      </c>
      <c r="D563" s="23"/>
      <c r="E563" s="32"/>
      <c r="F563" s="39">
        <f t="shared" si="33"/>
        <v>633.6</v>
      </c>
    </row>
    <row r="564" spans="1:6">
      <c r="A564" s="21">
        <v>2518</v>
      </c>
      <c r="B564" s="22" t="s">
        <v>515</v>
      </c>
      <c r="C564" s="19">
        <v>2.5</v>
      </c>
      <c r="D564" s="23"/>
      <c r="E564" s="32"/>
      <c r="F564" s="39">
        <f t="shared" si="33"/>
        <v>660</v>
      </c>
    </row>
    <row r="565" spans="1:6">
      <c r="A565" s="70" t="s">
        <v>516</v>
      </c>
      <c r="B565" s="71"/>
      <c r="C565" s="71"/>
      <c r="D565" s="71"/>
      <c r="E565" s="71"/>
      <c r="F565" s="39"/>
    </row>
    <row r="566" spans="1:6">
      <c r="A566" s="21">
        <v>2600</v>
      </c>
      <c r="B566" s="22" t="s">
        <v>382</v>
      </c>
      <c r="C566" s="19">
        <v>2</v>
      </c>
      <c r="D566" s="19">
        <v>456</v>
      </c>
      <c r="E566" s="37">
        <f t="shared" si="31"/>
        <v>478.8</v>
      </c>
      <c r="F566" s="39">
        <f t="shared" ref="F553:F587" si="34">C566*264</f>
        <v>528</v>
      </c>
    </row>
    <row r="567" spans="1:6">
      <c r="A567" s="21">
        <v>2601</v>
      </c>
      <c r="B567" s="22" t="s">
        <v>381</v>
      </c>
      <c r="C567" s="19">
        <v>1.8</v>
      </c>
      <c r="D567" s="19">
        <v>410</v>
      </c>
      <c r="E567" s="37">
        <f t="shared" si="31"/>
        <v>430.5</v>
      </c>
      <c r="F567" s="39">
        <f t="shared" si="34"/>
        <v>475.2</v>
      </c>
    </row>
    <row r="568" spans="1:6">
      <c r="A568" s="21">
        <v>2602</v>
      </c>
      <c r="B568" s="22" t="s">
        <v>429</v>
      </c>
      <c r="C568" s="19">
        <v>1.8</v>
      </c>
      <c r="D568" s="19">
        <v>410</v>
      </c>
      <c r="E568" s="37">
        <f t="shared" si="31"/>
        <v>430.5</v>
      </c>
      <c r="F568" s="39">
        <f t="shared" si="34"/>
        <v>475.2</v>
      </c>
    </row>
    <row r="569" spans="1:6">
      <c r="A569" s="21">
        <v>2603</v>
      </c>
      <c r="B569" s="22" t="s">
        <v>434</v>
      </c>
      <c r="C569" s="19">
        <v>2.5</v>
      </c>
      <c r="D569" s="19">
        <v>570</v>
      </c>
      <c r="E569" s="37">
        <f t="shared" si="31"/>
        <v>598.5</v>
      </c>
      <c r="F569" s="39">
        <f t="shared" si="34"/>
        <v>660</v>
      </c>
    </row>
    <row r="570" spans="1:6">
      <c r="A570" s="21">
        <v>2604</v>
      </c>
      <c r="B570" s="22" t="s">
        <v>435</v>
      </c>
      <c r="C570" s="19">
        <v>3</v>
      </c>
      <c r="D570" s="19">
        <v>684</v>
      </c>
      <c r="E570" s="37">
        <f t="shared" si="31"/>
        <v>718.2</v>
      </c>
      <c r="F570" s="39">
        <f t="shared" si="34"/>
        <v>792</v>
      </c>
    </row>
    <row r="571" spans="1:6">
      <c r="A571" s="21">
        <v>2605</v>
      </c>
      <c r="B571" s="22" t="s">
        <v>425</v>
      </c>
      <c r="C571" s="19">
        <v>2</v>
      </c>
      <c r="D571" s="19">
        <v>456</v>
      </c>
      <c r="E571" s="37">
        <f t="shared" si="31"/>
        <v>478.8</v>
      </c>
      <c r="F571" s="39">
        <f t="shared" si="34"/>
        <v>528</v>
      </c>
    </row>
    <row r="572" spans="1:6">
      <c r="A572" s="21">
        <v>2606</v>
      </c>
      <c r="B572" s="22" t="s">
        <v>436</v>
      </c>
      <c r="C572" s="19">
        <v>2</v>
      </c>
      <c r="D572" s="19">
        <v>456</v>
      </c>
      <c r="E572" s="37">
        <f t="shared" si="31"/>
        <v>478.8</v>
      </c>
      <c r="F572" s="39">
        <f t="shared" si="34"/>
        <v>528</v>
      </c>
    </row>
    <row r="573" spans="1:6">
      <c r="A573" s="21">
        <v>2607</v>
      </c>
      <c r="B573" s="22" t="s">
        <v>315</v>
      </c>
      <c r="C573" s="19">
        <v>1.8</v>
      </c>
      <c r="D573" s="19">
        <v>410</v>
      </c>
      <c r="E573" s="37">
        <f t="shared" si="31"/>
        <v>430.5</v>
      </c>
      <c r="F573" s="39">
        <f t="shared" si="34"/>
        <v>475.2</v>
      </c>
    </row>
    <row r="574" spans="1:6">
      <c r="A574" s="21">
        <v>2608</v>
      </c>
      <c r="B574" s="22" t="s">
        <v>437</v>
      </c>
      <c r="C574" s="19">
        <v>1.2</v>
      </c>
      <c r="D574" s="19">
        <v>274</v>
      </c>
      <c r="E574" s="37">
        <f t="shared" si="31"/>
        <v>287.7</v>
      </c>
      <c r="F574" s="39">
        <f t="shared" si="34"/>
        <v>316.8</v>
      </c>
    </row>
    <row r="575" spans="1:6">
      <c r="A575" s="70" t="s">
        <v>585</v>
      </c>
      <c r="B575" s="71"/>
      <c r="C575" s="71"/>
      <c r="D575" s="71"/>
      <c r="E575" s="71"/>
      <c r="F575" s="39"/>
    </row>
    <row r="576" spans="1:6">
      <c r="A576" s="21">
        <v>2700</v>
      </c>
      <c r="B576" s="22" t="s">
        <v>438</v>
      </c>
      <c r="C576" s="19">
        <v>1.3</v>
      </c>
      <c r="D576" s="19">
        <v>296</v>
      </c>
      <c r="E576" s="37">
        <f t="shared" si="31"/>
        <v>310.8</v>
      </c>
      <c r="F576" s="39">
        <f t="shared" si="34"/>
        <v>343.2</v>
      </c>
    </row>
    <row r="577" spans="1:6">
      <c r="A577" s="21">
        <v>2701</v>
      </c>
      <c r="B577" s="22" t="s">
        <v>439</v>
      </c>
      <c r="C577" s="19">
        <v>3</v>
      </c>
      <c r="D577" s="19">
        <v>684</v>
      </c>
      <c r="E577" s="37">
        <f t="shared" si="31"/>
        <v>718.2</v>
      </c>
      <c r="F577" s="39">
        <f t="shared" si="34"/>
        <v>792</v>
      </c>
    </row>
    <row r="578" spans="1:6">
      <c r="A578" s="21">
        <v>2702</v>
      </c>
      <c r="B578" s="22" t="s">
        <v>440</v>
      </c>
      <c r="C578" s="19">
        <v>1.5</v>
      </c>
      <c r="D578" s="19">
        <v>342</v>
      </c>
      <c r="E578" s="37">
        <f t="shared" si="31"/>
        <v>359.1</v>
      </c>
      <c r="F578" s="39">
        <f t="shared" si="34"/>
        <v>396</v>
      </c>
    </row>
    <row r="579" spans="1:6">
      <c r="A579" s="21">
        <v>2703</v>
      </c>
      <c r="B579" s="22" t="s">
        <v>441</v>
      </c>
      <c r="C579" s="19">
        <v>3</v>
      </c>
      <c r="D579" s="19">
        <v>570</v>
      </c>
      <c r="E579" s="37">
        <f t="shared" si="31"/>
        <v>598.5</v>
      </c>
      <c r="F579" s="39">
        <f t="shared" si="34"/>
        <v>792</v>
      </c>
    </row>
    <row r="580" spans="1:6" ht="25.5">
      <c r="A580" s="21">
        <v>2704</v>
      </c>
      <c r="B580" s="22" t="s">
        <v>442</v>
      </c>
      <c r="C580" s="19">
        <v>2.5</v>
      </c>
      <c r="D580" s="19">
        <v>570</v>
      </c>
      <c r="E580" s="37">
        <f t="shared" si="31"/>
        <v>598.5</v>
      </c>
      <c r="F580" s="39">
        <f t="shared" si="34"/>
        <v>660</v>
      </c>
    </row>
    <row r="581" spans="1:6">
      <c r="A581" s="70" t="s">
        <v>517</v>
      </c>
      <c r="B581" s="71"/>
      <c r="C581" s="71"/>
      <c r="D581" s="71"/>
      <c r="E581" s="71"/>
      <c r="F581" s="39">
        <f t="shared" si="34"/>
        <v>0</v>
      </c>
    </row>
    <row r="582" spans="1:6">
      <c r="A582" s="21">
        <v>2800</v>
      </c>
      <c r="B582" s="27" t="s">
        <v>518</v>
      </c>
      <c r="C582" s="19">
        <v>1</v>
      </c>
      <c r="D582" s="19">
        <v>296</v>
      </c>
      <c r="E582" s="37">
        <f t="shared" ref="E582:E584" si="35">D582*1.05</f>
        <v>310.8</v>
      </c>
      <c r="F582" s="39">
        <f t="shared" si="34"/>
        <v>264</v>
      </c>
    </row>
    <row r="583" spans="1:6">
      <c r="A583" s="21">
        <v>2801</v>
      </c>
      <c r="B583" s="27" t="s">
        <v>519</v>
      </c>
      <c r="C583" s="19">
        <v>13</v>
      </c>
      <c r="D583" s="19">
        <v>684</v>
      </c>
      <c r="E583" s="37">
        <f t="shared" si="35"/>
        <v>718.2</v>
      </c>
      <c r="F583" s="39">
        <f t="shared" si="34"/>
        <v>3432</v>
      </c>
    </row>
    <row r="584" spans="1:6">
      <c r="A584" s="21">
        <v>2802</v>
      </c>
      <c r="B584" s="22" t="s">
        <v>520</v>
      </c>
      <c r="C584" s="19">
        <v>1</v>
      </c>
      <c r="D584" s="19">
        <v>342</v>
      </c>
      <c r="E584" s="37">
        <f t="shared" si="35"/>
        <v>359.1</v>
      </c>
      <c r="F584" s="39">
        <f t="shared" si="34"/>
        <v>264</v>
      </c>
    </row>
    <row r="585" spans="1:6">
      <c r="A585" s="70" t="s">
        <v>481</v>
      </c>
      <c r="B585" s="71"/>
      <c r="C585" s="71"/>
      <c r="D585" s="71"/>
      <c r="E585" s="71"/>
      <c r="F585" s="39"/>
    </row>
    <row r="586" spans="1:6" ht="25.5">
      <c r="A586" s="21">
        <v>2900</v>
      </c>
      <c r="B586" s="26" t="s">
        <v>443</v>
      </c>
      <c r="C586" s="19">
        <v>1</v>
      </c>
      <c r="D586" s="19">
        <v>228</v>
      </c>
      <c r="E586" s="37">
        <f t="shared" si="31"/>
        <v>239.4</v>
      </c>
      <c r="F586" s="39">
        <f t="shared" si="34"/>
        <v>264</v>
      </c>
    </row>
    <row r="587" spans="1:6">
      <c r="A587" s="21">
        <v>2901</v>
      </c>
      <c r="B587" s="26" t="s">
        <v>486</v>
      </c>
      <c r="C587" s="19">
        <v>0.3</v>
      </c>
      <c r="D587" s="28">
        <f>C587*228</f>
        <v>68.399999999999991</v>
      </c>
      <c r="E587" s="37">
        <f t="shared" si="31"/>
        <v>71.819999999999993</v>
      </c>
      <c r="F587" s="39">
        <f t="shared" si="34"/>
        <v>79.2</v>
      </c>
    </row>
    <row r="588" spans="1:6" ht="39" customHeight="1">
      <c r="A588" s="21">
        <v>2902</v>
      </c>
      <c r="B588" s="26" t="s">
        <v>482</v>
      </c>
      <c r="C588" s="19"/>
      <c r="D588" s="28"/>
      <c r="E588" s="37"/>
      <c r="F588" s="39"/>
    </row>
    <row r="589" spans="1:6">
      <c r="A589" s="21">
        <v>2903</v>
      </c>
      <c r="B589" s="26" t="s">
        <v>483</v>
      </c>
      <c r="C589" s="33">
        <v>0.2</v>
      </c>
      <c r="D589" s="28"/>
      <c r="E589" s="37"/>
      <c r="F589" s="39"/>
    </row>
    <row r="590" spans="1:6">
      <c r="A590" s="21">
        <v>2904</v>
      </c>
      <c r="B590" s="26" t="s">
        <v>484</v>
      </c>
      <c r="C590" s="33">
        <v>0.3</v>
      </c>
      <c r="D590" s="28"/>
      <c r="E590" s="37"/>
      <c r="F590" s="39"/>
    </row>
    <row r="591" spans="1:6">
      <c r="A591" s="21">
        <v>2905</v>
      </c>
      <c r="B591" s="26" t="s">
        <v>485</v>
      </c>
      <c r="C591" s="33">
        <v>0.4</v>
      </c>
      <c r="D591" s="28"/>
      <c r="E591" s="37"/>
      <c r="F591" s="39"/>
    </row>
    <row r="592" spans="1:6">
      <c r="A592" s="21">
        <v>2906</v>
      </c>
      <c r="B592" s="26" t="s">
        <v>531</v>
      </c>
      <c r="C592" s="33">
        <v>0.1</v>
      </c>
      <c r="D592" s="28"/>
      <c r="E592" s="37"/>
      <c r="F592" s="39"/>
    </row>
    <row r="593" spans="1:6">
      <c r="A593" s="21">
        <v>2907</v>
      </c>
      <c r="B593" s="26" t="s">
        <v>530</v>
      </c>
      <c r="C593" s="19"/>
      <c r="D593" s="19"/>
      <c r="E593" s="37"/>
      <c r="F593" s="39">
        <v>520</v>
      </c>
    </row>
    <row r="594" spans="1:6">
      <c r="A594" s="21">
        <v>2908</v>
      </c>
      <c r="B594" s="26" t="s">
        <v>527</v>
      </c>
      <c r="C594" s="19"/>
      <c r="D594" s="19">
        <v>550</v>
      </c>
      <c r="E594" s="37"/>
      <c r="F594" s="39">
        <v>479</v>
      </c>
    </row>
    <row r="595" spans="1:6">
      <c r="A595" s="21">
        <v>2909</v>
      </c>
      <c r="B595" s="26" t="s">
        <v>521</v>
      </c>
      <c r="C595" s="19">
        <v>2</v>
      </c>
      <c r="D595" s="19"/>
      <c r="E595" s="37"/>
      <c r="F595" s="39">
        <f>C595*264</f>
        <v>528</v>
      </c>
    </row>
    <row r="596" spans="1:6">
      <c r="A596" s="21">
        <v>2910</v>
      </c>
      <c r="B596" s="26" t="s">
        <v>522</v>
      </c>
      <c r="C596" s="19">
        <v>0.2</v>
      </c>
      <c r="D596" s="19"/>
      <c r="E596" s="37"/>
      <c r="F596" s="39">
        <f>C596*264</f>
        <v>52.800000000000004</v>
      </c>
    </row>
    <row r="597" spans="1:6" ht="12.75" customHeight="1">
      <c r="A597" s="21">
        <v>2911</v>
      </c>
      <c r="B597" s="26" t="s">
        <v>586</v>
      </c>
      <c r="C597" s="33">
        <v>0.5</v>
      </c>
      <c r="D597" s="19"/>
      <c r="E597" s="37"/>
      <c r="F597" s="39"/>
    </row>
    <row r="598" spans="1:6" ht="25.5">
      <c r="A598" s="21">
        <v>2912</v>
      </c>
      <c r="B598" s="26" t="s">
        <v>587</v>
      </c>
      <c r="C598" s="33">
        <v>0.2</v>
      </c>
      <c r="D598" s="19"/>
      <c r="E598" s="77"/>
      <c r="F598" s="24"/>
    </row>
    <row r="601" spans="1:6">
      <c r="A601" s="20" t="s">
        <v>548</v>
      </c>
      <c r="C601" s="72" t="s">
        <v>529</v>
      </c>
      <c r="D601" s="72"/>
      <c r="E601" s="72"/>
    </row>
    <row r="602" spans="1:6">
      <c r="C602" s="35"/>
      <c r="D602" s="35"/>
      <c r="E602" s="35"/>
    </row>
    <row r="604" spans="1:6">
      <c r="A604" s="20" t="s">
        <v>546</v>
      </c>
      <c r="C604" s="40" t="s">
        <v>528</v>
      </c>
      <c r="D604" s="40"/>
      <c r="E604" s="40"/>
    </row>
  </sheetData>
  <mergeCells count="30">
    <mergeCell ref="C601:E601"/>
    <mergeCell ref="A50:E50"/>
    <mergeCell ref="A31:E31"/>
    <mergeCell ref="A19:E19"/>
    <mergeCell ref="A186:E186"/>
    <mergeCell ref="A173:E173"/>
    <mergeCell ref="A165:E165"/>
    <mergeCell ref="A153:E153"/>
    <mergeCell ref="A139:E139"/>
    <mergeCell ref="A209:E209"/>
    <mergeCell ref="A231:E231"/>
    <mergeCell ref="A246:E246"/>
    <mergeCell ref="A258:E258"/>
    <mergeCell ref="A279:E279"/>
    <mergeCell ref="A585:E585"/>
    <mergeCell ref="A302:E302"/>
    <mergeCell ref="A3:E3"/>
    <mergeCell ref="A129:E129"/>
    <mergeCell ref="A116:E116"/>
    <mergeCell ref="A98:E98"/>
    <mergeCell ref="A78:E78"/>
    <mergeCell ref="A63:E63"/>
    <mergeCell ref="A320:E320"/>
    <mergeCell ref="A581:E581"/>
    <mergeCell ref="A338:E338"/>
    <mergeCell ref="A500:E500"/>
    <mergeCell ref="A545:E545"/>
    <mergeCell ref="A565:E565"/>
    <mergeCell ref="A575:E575"/>
    <mergeCell ref="A424:E424"/>
  </mergeCells>
  <pageMargins left="0.70866141732283472" right="0.35433070866141736" top="0.35433070866141736" bottom="0.35433070866141736" header="0.31496062992125984" footer="0.31496062992125984"/>
  <pageSetup paperSize="9" orientation="portrait" horizontalDpi="180" verticalDpi="180" r:id="rId1"/>
  <rowBreaks count="1" manualBreakCount="1">
    <brk id="51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B1" sqref="B1"/>
    </sheetView>
  </sheetViews>
  <sheetFormatPr defaultRowHeight="15"/>
  <cols>
    <col min="1" max="1" width="54.42578125" customWidth="1"/>
    <col min="2" max="2" width="56" customWidth="1"/>
    <col min="3" max="3" width="54.42578125" customWidth="1"/>
    <col min="4" max="4" width="54.85546875" customWidth="1"/>
  </cols>
  <sheetData>
    <row r="1" spans="1:4">
      <c r="A1" t="s">
        <v>524</v>
      </c>
      <c r="B1">
        <v>264</v>
      </c>
    </row>
    <row r="2" spans="1:4" ht="18" customHeight="1">
      <c r="A2" s="16" t="s">
        <v>523</v>
      </c>
      <c r="B2" s="17"/>
      <c r="C2" s="18" t="s">
        <v>525</v>
      </c>
      <c r="D2" s="18" t="s">
        <v>526</v>
      </c>
    </row>
    <row r="3" spans="1:4" ht="47.25">
      <c r="A3" s="1" t="s">
        <v>4</v>
      </c>
      <c r="B3" s="1" t="s">
        <v>6</v>
      </c>
      <c r="C3" s="1" t="s">
        <v>10</v>
      </c>
      <c r="D3" s="1" t="s">
        <v>44</v>
      </c>
    </row>
    <row r="4" spans="1:4" ht="31.5">
      <c r="A4" s="1" t="s">
        <v>5</v>
      </c>
      <c r="B4" s="1" t="s">
        <v>7</v>
      </c>
      <c r="C4" s="1" t="s">
        <v>12</v>
      </c>
      <c r="D4" s="1" t="s">
        <v>45</v>
      </c>
    </row>
    <row r="5" spans="1:4" ht="31.5">
      <c r="A5" s="1" t="s">
        <v>9</v>
      </c>
      <c r="B5" s="1" t="s">
        <v>8</v>
      </c>
      <c r="C5" s="1" t="s">
        <v>17</v>
      </c>
      <c r="D5" s="1" t="s">
        <v>25</v>
      </c>
    </row>
    <row r="6" spans="1:4" ht="31.5">
      <c r="A6" s="1" t="s">
        <v>11</v>
      </c>
      <c r="B6" s="1" t="s">
        <v>20</v>
      </c>
      <c r="C6" s="1" t="s">
        <v>18</v>
      </c>
      <c r="D6" s="1" t="s">
        <v>26</v>
      </c>
    </row>
    <row r="7" spans="1:4" ht="31.5">
      <c r="A7" s="1" t="s">
        <v>13</v>
      </c>
      <c r="B7" s="1" t="s">
        <v>23</v>
      </c>
      <c r="C7" s="1" t="s">
        <v>19</v>
      </c>
      <c r="D7" s="1" t="s">
        <v>28</v>
      </c>
    </row>
    <row r="8" spans="1:4" ht="36" customHeight="1">
      <c r="A8" s="1" t="s">
        <v>14</v>
      </c>
      <c r="B8" s="1" t="s">
        <v>29</v>
      </c>
      <c r="C8" s="1" t="s">
        <v>22</v>
      </c>
      <c r="D8" s="1" t="s">
        <v>32</v>
      </c>
    </row>
    <row r="9" spans="1:4" ht="31.5">
      <c r="A9" s="1" t="s">
        <v>15</v>
      </c>
      <c r="B9" s="1" t="s">
        <v>31</v>
      </c>
      <c r="C9" s="1" t="s">
        <v>24</v>
      </c>
      <c r="D9" s="1" t="s">
        <v>53</v>
      </c>
    </row>
    <row r="10" spans="1:4" ht="15.75">
      <c r="A10" s="1" t="s">
        <v>16</v>
      </c>
      <c r="B10" s="1" t="s">
        <v>36</v>
      </c>
      <c r="C10" s="1" t="s">
        <v>27</v>
      </c>
      <c r="D10" s="1" t="s">
        <v>55</v>
      </c>
    </row>
    <row r="11" spans="1:4" ht="31.5">
      <c r="A11" s="1" t="s">
        <v>21</v>
      </c>
      <c r="B11" s="1" t="s">
        <v>37</v>
      </c>
      <c r="C11" s="1" t="s">
        <v>33</v>
      </c>
      <c r="D11" s="1" t="s">
        <v>61</v>
      </c>
    </row>
    <row r="12" spans="1:4" ht="32.25" customHeight="1">
      <c r="A12" s="1" t="s">
        <v>35</v>
      </c>
      <c r="B12" s="1" t="s">
        <v>38</v>
      </c>
      <c r="C12" s="1" t="s">
        <v>34</v>
      </c>
      <c r="D12" s="1" t="s">
        <v>65</v>
      </c>
    </row>
    <row r="13" spans="1:4" ht="47.25">
      <c r="A13" s="1" t="s">
        <v>41</v>
      </c>
      <c r="B13" s="1" t="s">
        <v>39</v>
      </c>
      <c r="C13" s="1" t="s">
        <v>42</v>
      </c>
      <c r="D13" s="1" t="s">
        <v>67</v>
      </c>
    </row>
    <row r="14" spans="1:4" ht="49.5" customHeight="1">
      <c r="A14" s="1" t="s">
        <v>30</v>
      </c>
      <c r="B14" s="1" t="s">
        <v>40</v>
      </c>
      <c r="C14" s="1" t="s">
        <v>43</v>
      </c>
      <c r="D14" s="1" t="s">
        <v>69</v>
      </c>
    </row>
    <row r="15" spans="1:4" ht="47.25">
      <c r="A15" s="1" t="s">
        <v>50</v>
      </c>
      <c r="B15" s="1" t="s">
        <v>46</v>
      </c>
      <c r="C15" s="1" t="s">
        <v>49</v>
      </c>
      <c r="D15" s="1" t="s">
        <v>75</v>
      </c>
    </row>
    <row r="16" spans="1:4" ht="63">
      <c r="A16" s="1" t="s">
        <v>56</v>
      </c>
      <c r="B16" s="1" t="s">
        <v>47</v>
      </c>
      <c r="C16" s="1" t="s">
        <v>51</v>
      </c>
      <c r="D16" s="1" t="s">
        <v>76</v>
      </c>
    </row>
    <row r="17" spans="1:4" ht="47.25">
      <c r="A17" s="1" t="s">
        <v>57</v>
      </c>
      <c r="B17" s="1" t="s">
        <v>54</v>
      </c>
      <c r="C17" s="1" t="s">
        <v>48</v>
      </c>
      <c r="D17" s="1" t="s">
        <v>90</v>
      </c>
    </row>
    <row r="18" spans="1:4" ht="31.5">
      <c r="A18" s="1" t="s">
        <v>60</v>
      </c>
      <c r="B18" s="1" t="s">
        <v>52</v>
      </c>
      <c r="C18" s="1" t="s">
        <v>62</v>
      </c>
    </row>
    <row r="19" spans="1:4" ht="31.5">
      <c r="A19" s="1" t="s">
        <v>64</v>
      </c>
      <c r="B19" s="1" t="s">
        <v>58</v>
      </c>
      <c r="C19" s="1" t="s">
        <v>63</v>
      </c>
    </row>
    <row r="20" spans="1:4" ht="47.25">
      <c r="A20" s="1" t="s">
        <v>72</v>
      </c>
      <c r="B20" s="1" t="s">
        <v>68</v>
      </c>
      <c r="C20" s="1" t="s">
        <v>66</v>
      </c>
      <c r="D20" s="1" t="s">
        <v>93</v>
      </c>
    </row>
    <row r="21" spans="1:4" ht="31.5">
      <c r="A21" s="1" t="s">
        <v>79</v>
      </c>
      <c r="B21" s="42" t="s">
        <v>558</v>
      </c>
      <c r="C21" s="1" t="s">
        <v>70</v>
      </c>
      <c r="D21" s="41" t="s">
        <v>557</v>
      </c>
    </row>
    <row r="22" spans="1:4" ht="31.5">
      <c r="A22" s="1" t="s">
        <v>80</v>
      </c>
      <c r="C22" s="1" t="s">
        <v>71</v>
      </c>
    </row>
    <row r="23" spans="1:4" ht="31.5">
      <c r="A23" s="1" t="s">
        <v>81</v>
      </c>
      <c r="C23" s="1" t="s">
        <v>73</v>
      </c>
    </row>
    <row r="24" spans="1:4" ht="15" customHeight="1">
      <c r="A24" s="1" t="s">
        <v>82</v>
      </c>
      <c r="C24" s="1" t="s">
        <v>74</v>
      </c>
    </row>
    <row r="25" spans="1:4" ht="28.5" customHeight="1">
      <c r="A25" s="1" t="s">
        <v>83</v>
      </c>
      <c r="C25" s="1" t="s">
        <v>78</v>
      </c>
    </row>
    <row r="26" spans="1:4" ht="31.5">
      <c r="A26" s="1" t="s">
        <v>84</v>
      </c>
      <c r="C26" s="1" t="s">
        <v>85</v>
      </c>
    </row>
    <row r="27" spans="1:4" ht="15.75">
      <c r="A27" s="1" t="s">
        <v>86</v>
      </c>
      <c r="C27" s="1" t="s">
        <v>87</v>
      </c>
    </row>
    <row r="28" spans="1:4" ht="31.5">
      <c r="A28" s="1" t="s">
        <v>88</v>
      </c>
      <c r="C28" s="1" t="s">
        <v>91</v>
      </c>
    </row>
    <row r="29" spans="1:4" ht="47.25">
      <c r="A29" s="1" t="s">
        <v>89</v>
      </c>
      <c r="C29" s="1" t="s">
        <v>92</v>
      </c>
    </row>
    <row r="30" spans="1:4" ht="47.25">
      <c r="A30" s="1" t="s">
        <v>100</v>
      </c>
      <c r="C30" s="1" t="s">
        <v>94</v>
      </c>
    </row>
    <row r="31" spans="1:4" ht="31.5">
      <c r="C31" s="1" t="s">
        <v>95</v>
      </c>
    </row>
    <row r="32" spans="1:4" ht="31.5">
      <c r="C32" s="1" t="s">
        <v>96</v>
      </c>
    </row>
    <row r="33" spans="3:3" ht="31.5">
      <c r="C33" s="1" t="s">
        <v>97</v>
      </c>
    </row>
    <row r="34" spans="3:3" ht="31.5">
      <c r="C34" s="1" t="s">
        <v>98</v>
      </c>
    </row>
    <row r="35" spans="3:3" ht="47.25">
      <c r="C35" s="1" t="s">
        <v>99</v>
      </c>
    </row>
    <row r="36" spans="3:3" ht="31.5">
      <c r="C36" s="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sqref="A1:F29"/>
    </sheetView>
  </sheetViews>
  <sheetFormatPr defaultRowHeight="15"/>
  <cols>
    <col min="1" max="1" width="13.28515625" customWidth="1"/>
  </cols>
  <sheetData>
    <row r="1" spans="1:1" ht="15.75" thickBot="1">
      <c r="A1" s="43"/>
    </row>
    <row r="2" spans="1:1" ht="15.75" thickBot="1">
      <c r="A2" s="43"/>
    </row>
    <row r="3" spans="1:1" ht="15.75" thickBot="1">
      <c r="A3" s="43"/>
    </row>
    <row r="4" spans="1:1" ht="15.75" thickBot="1">
      <c r="A4" s="43"/>
    </row>
    <row r="5" spans="1:1" ht="15.75" thickBot="1">
      <c r="A5" s="43"/>
    </row>
    <row r="6" spans="1:1" ht="15.75" thickBot="1">
      <c r="A6" s="43"/>
    </row>
    <row r="7" spans="1:1" ht="15.75" thickBot="1">
      <c r="A7" s="44"/>
    </row>
    <row r="8" spans="1:1" ht="15.75" thickBot="1">
      <c r="A8" s="44"/>
    </row>
    <row r="9" spans="1:1" ht="15.75" thickBot="1">
      <c r="A9" s="43"/>
    </row>
    <row r="10" spans="1:1" ht="15.75" thickBot="1">
      <c r="A10" s="43"/>
    </row>
    <row r="11" spans="1:1" ht="15.75" thickBot="1">
      <c r="A11" s="43"/>
    </row>
    <row r="12" spans="1:1" ht="15.75" thickBot="1">
      <c r="A12" s="43"/>
    </row>
    <row r="13" spans="1:1" ht="15.75" thickBot="1">
      <c r="A13" s="44"/>
    </row>
    <row r="14" spans="1:1" ht="15.75" thickBot="1">
      <c r="A14" s="43"/>
    </row>
    <row r="15" spans="1:1" ht="15.75" thickBot="1">
      <c r="A15" s="43"/>
    </row>
    <row r="16" spans="1:1" ht="15.75" thickBot="1">
      <c r="A16" s="44"/>
    </row>
    <row r="17" spans="1:1" ht="15.75" thickBot="1">
      <c r="A17" s="43"/>
    </row>
    <row r="18" spans="1:1" ht="15.75" thickBot="1">
      <c r="A18" s="43"/>
    </row>
    <row r="19" spans="1:1" ht="15.75" thickBot="1">
      <c r="A19" s="43"/>
    </row>
    <row r="23" spans="1:1" ht="15.75" thickBot="1">
      <c r="A23" s="45"/>
    </row>
    <row r="24" spans="1:1" ht="15.75" thickBot="1">
      <c r="A24" s="45"/>
    </row>
    <row r="25" spans="1:1" ht="15.75" thickBot="1">
      <c r="A25" s="4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 лист</vt:lpstr>
      <vt:lpstr>прейскурант</vt:lpstr>
      <vt:lpstr>расшифровка</vt:lpstr>
      <vt:lpstr>Лист1</vt:lpstr>
      <vt:lpstr>прейскурант!Область_печати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2016-11-02T05:01:55Z</dcterms:modified>
</cp:coreProperties>
</file>